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 activeTab="2"/>
  </bookViews>
  <sheets>
    <sheet name="蔬菜水果类" sheetId="6" r:id="rId1"/>
    <sheet name="肉禽水产速食冻品类" sheetId="7" r:id="rId2"/>
    <sheet name="干货调料米油面蛋" sheetId="9" r:id="rId3"/>
  </sheets>
  <definedNames>
    <definedName name="_xlnm._FilterDatabase" localSheetId="2" hidden="1">干货调料米油面蛋!$2:$293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<sst xmlns="http://schemas.openxmlformats.org/spreadsheetml/2006/main" count="2795" uniqueCount="1666">
  <si>
    <t>食堂基本食材清单与定价表 --  蔬菜水果类</t>
  </si>
  <si>
    <t>序号</t>
  </si>
  <si>
    <t>存货编码</t>
  </si>
  <si>
    <t xml:space="preserve"> 货物名称</t>
  </si>
  <si>
    <t>规格</t>
  </si>
  <si>
    <t>单位</t>
  </si>
  <si>
    <t>数量</t>
  </si>
  <si>
    <t>要求、标准</t>
  </si>
  <si>
    <t>报价</t>
  </si>
  <si>
    <t>税率</t>
  </si>
  <si>
    <t>总价</t>
  </si>
  <si>
    <t>品牌</t>
  </si>
  <si>
    <t>产地</t>
  </si>
  <si>
    <t>制造商名称</t>
  </si>
  <si>
    <t>C0100004</t>
  </si>
  <si>
    <t>娃娃菜</t>
  </si>
  <si>
    <t>斤</t>
  </si>
  <si>
    <t>新鲜，无蔫坏</t>
  </si>
  <si>
    <t>C0100005</t>
  </si>
  <si>
    <t>上海青</t>
  </si>
  <si>
    <t>C0100006</t>
  </si>
  <si>
    <t>西包菜/绿椰菜</t>
  </si>
  <si>
    <t>C0100008</t>
  </si>
  <si>
    <t>水东芥菜</t>
  </si>
  <si>
    <t>C0100009</t>
  </si>
  <si>
    <t>芥菜</t>
  </si>
  <si>
    <t>C0100010</t>
  </si>
  <si>
    <t>菜花</t>
  </si>
  <si>
    <t>C0100011</t>
  </si>
  <si>
    <t>西兰花</t>
  </si>
  <si>
    <t>C0100012</t>
  </si>
  <si>
    <t>宁夏菜心</t>
  </si>
  <si>
    <t>C0100014</t>
  </si>
  <si>
    <t>小韭菜</t>
  </si>
  <si>
    <t>C0100017</t>
  </si>
  <si>
    <t>菠菜</t>
  </si>
  <si>
    <t>C0100018</t>
  </si>
  <si>
    <t>青通菜</t>
  </si>
  <si>
    <t>C0100021</t>
  </si>
  <si>
    <t>茄瓜</t>
  </si>
  <si>
    <t>C0100022</t>
  </si>
  <si>
    <t>丝瓜</t>
  </si>
  <si>
    <t>C0100023</t>
  </si>
  <si>
    <t>青瓜</t>
  </si>
  <si>
    <t>C0100024</t>
  </si>
  <si>
    <t>冬瓜</t>
  </si>
  <si>
    <t>C0100025</t>
  </si>
  <si>
    <t>老南瓜</t>
  </si>
  <si>
    <t>C0100027</t>
  </si>
  <si>
    <t>云南小瓜</t>
  </si>
  <si>
    <t>C0100031</t>
  </si>
  <si>
    <t>青圆椒</t>
  </si>
  <si>
    <t>C0100033</t>
  </si>
  <si>
    <t>泰椒/朝天椒</t>
  </si>
  <si>
    <t>C0100036</t>
  </si>
  <si>
    <t>去皮玉米棒</t>
  </si>
  <si>
    <t>C0100039</t>
  </si>
  <si>
    <t>长豆角</t>
  </si>
  <si>
    <t>C0100041</t>
  </si>
  <si>
    <t>白萝卜</t>
  </si>
  <si>
    <t>C0100042</t>
  </si>
  <si>
    <t>红萝卜</t>
  </si>
  <si>
    <t>C0100043</t>
  </si>
  <si>
    <t>红洋葱</t>
  </si>
  <si>
    <t>C0100044</t>
  </si>
  <si>
    <t>鲜马蹄肉</t>
  </si>
  <si>
    <t>C0100045</t>
  </si>
  <si>
    <t>莴笋肉</t>
  </si>
  <si>
    <t>去皮</t>
  </si>
  <si>
    <t>C0100047</t>
  </si>
  <si>
    <t>土豆</t>
  </si>
  <si>
    <t>C0100048</t>
  </si>
  <si>
    <t>莲藕</t>
  </si>
  <si>
    <t>C0100050</t>
  </si>
  <si>
    <t>香芹</t>
  </si>
  <si>
    <t>C0100051</t>
  </si>
  <si>
    <t>百合</t>
  </si>
  <si>
    <t>包</t>
  </si>
  <si>
    <t>C0100052</t>
  </si>
  <si>
    <t>干葱肉</t>
  </si>
  <si>
    <t>C0100053</t>
  </si>
  <si>
    <t>鲜淮山</t>
  </si>
  <si>
    <t>C0100054</t>
  </si>
  <si>
    <t>铁棍淮山</t>
  </si>
  <si>
    <t>C0100056</t>
  </si>
  <si>
    <t>芋头</t>
  </si>
  <si>
    <t>C0100057</t>
  </si>
  <si>
    <t>黄豆芽</t>
  </si>
  <si>
    <t>C0100058</t>
  </si>
  <si>
    <t>蒜苔/心</t>
  </si>
  <si>
    <t>C0100059</t>
  </si>
  <si>
    <t>秋葵</t>
  </si>
  <si>
    <t>C0100060</t>
  </si>
  <si>
    <t>蒜苗</t>
  </si>
  <si>
    <t>C0100061</t>
  </si>
  <si>
    <t>蒜肉</t>
  </si>
  <si>
    <t>C0100062</t>
  </si>
  <si>
    <t>香菜</t>
  </si>
  <si>
    <t>C0100064</t>
  </si>
  <si>
    <t>沙姜</t>
  </si>
  <si>
    <t>C0100065</t>
  </si>
  <si>
    <t>姜肉</t>
  </si>
  <si>
    <t>C0100068</t>
  </si>
  <si>
    <t>生菜</t>
  </si>
  <si>
    <t>C0100069</t>
  </si>
  <si>
    <t>紫苏</t>
  </si>
  <si>
    <t>C0100071</t>
  </si>
  <si>
    <t>红美人椒</t>
  </si>
  <si>
    <t>C0100072</t>
  </si>
  <si>
    <t>京葱/大葱</t>
  </si>
  <si>
    <t>C0100073</t>
  </si>
  <si>
    <t>新鲜香菇</t>
  </si>
  <si>
    <t>C0100074</t>
  </si>
  <si>
    <t>茶树菇</t>
  </si>
  <si>
    <t>C0100076</t>
  </si>
  <si>
    <t>红尖椒</t>
  </si>
  <si>
    <t>C0100077</t>
  </si>
  <si>
    <t>大白菜</t>
  </si>
  <si>
    <t>C0100079</t>
  </si>
  <si>
    <t>杏鲍菇</t>
  </si>
  <si>
    <t>C0100080</t>
  </si>
  <si>
    <t>海鲜菇</t>
  </si>
  <si>
    <t>C0100081</t>
  </si>
  <si>
    <t>黄圆椒</t>
  </si>
  <si>
    <t>C0100082</t>
  </si>
  <si>
    <t>红圆椒</t>
  </si>
  <si>
    <t>C0100083</t>
  </si>
  <si>
    <t>绿海带丝</t>
  </si>
  <si>
    <t>C0100086</t>
  </si>
  <si>
    <t>日本小青瓜</t>
  </si>
  <si>
    <t>C0100089</t>
  </si>
  <si>
    <t>平菇</t>
  </si>
  <si>
    <t>C0100091</t>
  </si>
  <si>
    <t>水绿菜/有叶酸菜</t>
  </si>
  <si>
    <t>C0100093</t>
  </si>
  <si>
    <t>百合（斤）</t>
  </si>
  <si>
    <t>C0100094</t>
  </si>
  <si>
    <t>紫薯</t>
  </si>
  <si>
    <t>C0100096</t>
  </si>
  <si>
    <t>西生菜</t>
  </si>
  <si>
    <t>C0100097</t>
  </si>
  <si>
    <t>青尖椒</t>
  </si>
  <si>
    <t>C0100098</t>
  </si>
  <si>
    <t>番茄（西红柿）</t>
  </si>
  <si>
    <t>C0100099</t>
  </si>
  <si>
    <t>苦瓜</t>
  </si>
  <si>
    <t>C0100101</t>
  </si>
  <si>
    <t>白洋葱</t>
  </si>
  <si>
    <t>C0100102</t>
  </si>
  <si>
    <t>葱/青葱</t>
  </si>
  <si>
    <t>C0100103</t>
  </si>
  <si>
    <t>甜快菜</t>
  </si>
  <si>
    <t>C0100104</t>
  </si>
  <si>
    <t>金针菇</t>
  </si>
  <si>
    <t>C0100106</t>
  </si>
  <si>
    <t>桑叶</t>
  </si>
  <si>
    <t>C0100107</t>
  </si>
  <si>
    <t>菜心</t>
  </si>
  <si>
    <t>C0100112</t>
  </si>
  <si>
    <t>红薯</t>
  </si>
  <si>
    <t>C0100115</t>
  </si>
  <si>
    <t>贝贝南瓜</t>
  </si>
  <si>
    <t>C0100116</t>
  </si>
  <si>
    <t>湖南椒</t>
  </si>
  <si>
    <t xml:space="preserve"> </t>
  </si>
  <si>
    <t>C0100118</t>
  </si>
  <si>
    <t>油麦菜</t>
  </si>
  <si>
    <t>C0100127</t>
  </si>
  <si>
    <t>黄彩椒</t>
  </si>
  <si>
    <t>C0100128</t>
  </si>
  <si>
    <t>红彩椒</t>
  </si>
  <si>
    <t>C0100130</t>
  </si>
  <si>
    <t>泡藕节</t>
  </si>
  <si>
    <t>20包/件</t>
  </si>
  <si>
    <t>C0100131</t>
  </si>
  <si>
    <t>春菜/春芥</t>
  </si>
  <si>
    <t>C0100134</t>
  </si>
  <si>
    <t>香芋</t>
  </si>
  <si>
    <t>C0100135</t>
  </si>
  <si>
    <t>蚕豆</t>
  </si>
  <si>
    <t>C0100137</t>
  </si>
  <si>
    <t>荞头</t>
  </si>
  <si>
    <t>C0100141</t>
  </si>
  <si>
    <t>节瓜</t>
  </si>
  <si>
    <t>C0100153</t>
  </si>
  <si>
    <t>干葱头</t>
  </si>
  <si>
    <t>C0100157</t>
  </si>
  <si>
    <t>绿豆芽</t>
  </si>
  <si>
    <t>C0100166</t>
  </si>
  <si>
    <t>奶白菜</t>
  </si>
  <si>
    <t>C0100180</t>
  </si>
  <si>
    <t>沙葛</t>
  </si>
  <si>
    <t>C0100187</t>
  </si>
  <si>
    <t>潮州绍菜</t>
  </si>
  <si>
    <t>C0100193</t>
  </si>
  <si>
    <t>酸豆角</t>
  </si>
  <si>
    <t>C0100217</t>
  </si>
  <si>
    <t>小白菜</t>
  </si>
  <si>
    <t>C0100251</t>
  </si>
  <si>
    <t>海带结</t>
  </si>
  <si>
    <t>C0100253</t>
  </si>
  <si>
    <t>黑鸡枞菌</t>
  </si>
  <si>
    <t>C0100258</t>
  </si>
  <si>
    <t>荷兰豆</t>
  </si>
  <si>
    <t>C0100261</t>
  </si>
  <si>
    <t>四季豆</t>
  </si>
  <si>
    <t>C0100263</t>
  </si>
  <si>
    <t>螺丝椒</t>
  </si>
  <si>
    <t>C0100265</t>
  </si>
  <si>
    <t>韭黄</t>
  </si>
  <si>
    <t>C0100269</t>
  </si>
  <si>
    <t>白苋菜</t>
  </si>
  <si>
    <t>C0100270</t>
  </si>
  <si>
    <t>芥兰</t>
  </si>
  <si>
    <t>C0100272</t>
  </si>
  <si>
    <t>鲜茶树菇</t>
  </si>
  <si>
    <t>C0100273</t>
  </si>
  <si>
    <t>青通菜/空心菜</t>
  </si>
  <si>
    <t>C0100277</t>
  </si>
  <si>
    <t>西芹</t>
  </si>
  <si>
    <t>C0100278</t>
  </si>
  <si>
    <t>番薯叶/地瓜叶</t>
  </si>
  <si>
    <t>C0100283</t>
  </si>
  <si>
    <t>夏威夷木瓜</t>
  </si>
  <si>
    <t>2个/斤</t>
  </si>
  <si>
    <t>C0100289</t>
  </si>
  <si>
    <t>鸡汁脆笋</t>
  </si>
  <si>
    <t>件</t>
  </si>
  <si>
    <t>C0100290</t>
  </si>
  <si>
    <t>泡椒藕带</t>
  </si>
  <si>
    <t>娟友</t>
  </si>
  <si>
    <t>C0100295</t>
  </si>
  <si>
    <t>白菜苔</t>
  </si>
  <si>
    <t>C0100296</t>
  </si>
  <si>
    <t>板栗肉</t>
  </si>
  <si>
    <t>精品</t>
  </si>
  <si>
    <t>C0100309</t>
  </si>
  <si>
    <t>红葱头</t>
  </si>
  <si>
    <t>C0100335</t>
  </si>
  <si>
    <t>枸杞叶</t>
  </si>
  <si>
    <t>C0100356</t>
  </si>
  <si>
    <t>白果肉</t>
  </si>
  <si>
    <t>C0100357</t>
  </si>
  <si>
    <t>蒲瓜</t>
  </si>
  <si>
    <t>C0100359</t>
  </si>
  <si>
    <t>甜豆</t>
  </si>
  <si>
    <t>C0100362</t>
  </si>
  <si>
    <t>新鲜青花椒</t>
  </si>
  <si>
    <t>C0100365</t>
  </si>
  <si>
    <t>樟树港辣椒</t>
  </si>
  <si>
    <t>C0100366</t>
  </si>
  <si>
    <t>蕨菜</t>
  </si>
  <si>
    <t>C0100367</t>
  </si>
  <si>
    <t>香椿</t>
  </si>
  <si>
    <t>C0100369</t>
  </si>
  <si>
    <t>水芹菜</t>
  </si>
  <si>
    <t>C0100371</t>
  </si>
  <si>
    <t>高山绿笋</t>
  </si>
  <si>
    <t>C0100372</t>
  </si>
  <si>
    <t>冬笋</t>
  </si>
  <si>
    <t>C0100374</t>
  </si>
  <si>
    <t>魔芋</t>
  </si>
  <si>
    <t>C0100375</t>
  </si>
  <si>
    <t>毛豆仁</t>
  </si>
  <si>
    <t>C0100377</t>
  </si>
  <si>
    <t>花生芽</t>
  </si>
  <si>
    <t>C0100379</t>
  </si>
  <si>
    <t>椰子肉</t>
  </si>
  <si>
    <t>C0100381</t>
  </si>
  <si>
    <t>毛芋</t>
  </si>
  <si>
    <t>C0100382</t>
  </si>
  <si>
    <t>红叶生菜</t>
  </si>
  <si>
    <t>C0100383</t>
  </si>
  <si>
    <t>紫甘蓝</t>
  </si>
  <si>
    <t>C0200011</t>
  </si>
  <si>
    <t>猪红</t>
  </si>
  <si>
    <t>C0900157</t>
  </si>
  <si>
    <t>清水笋</t>
  </si>
  <si>
    <t>CC010004</t>
  </si>
  <si>
    <t>红菜苔</t>
  </si>
  <si>
    <t>CC010005</t>
  </si>
  <si>
    <t>鲜香茅</t>
  </si>
  <si>
    <t>CC010011</t>
  </si>
  <si>
    <t>口蘑</t>
  </si>
  <si>
    <t>CC040004</t>
  </si>
  <si>
    <t>苦菊</t>
  </si>
  <si>
    <t>CC080005</t>
  </si>
  <si>
    <t>新鲜迷迭香</t>
  </si>
  <si>
    <t>C1000001</t>
  </si>
  <si>
    <t>雪梨</t>
  </si>
  <si>
    <t>3个/斤</t>
  </si>
  <si>
    <t>新鲜,无破损</t>
  </si>
  <si>
    <t>C1000005</t>
  </si>
  <si>
    <t>番石榴</t>
  </si>
  <si>
    <t>C1000007</t>
  </si>
  <si>
    <t>黄柠檬</t>
  </si>
  <si>
    <t>个</t>
  </si>
  <si>
    <t>C1000011</t>
  </si>
  <si>
    <t>竹蔗</t>
  </si>
  <si>
    <t>C1000013</t>
  </si>
  <si>
    <t>圣女果</t>
  </si>
  <si>
    <t>C1000019</t>
  </si>
  <si>
    <t>柠檬（只）</t>
  </si>
  <si>
    <t>只</t>
  </si>
  <si>
    <t>C1000029</t>
  </si>
  <si>
    <t>火龙果</t>
  </si>
  <si>
    <t>C1000040</t>
  </si>
  <si>
    <t>橙子</t>
  </si>
  <si>
    <t>C1000044</t>
  </si>
  <si>
    <t>菠萝（去皮）</t>
  </si>
  <si>
    <t>C1000049</t>
  </si>
  <si>
    <t>靓金桔</t>
  </si>
  <si>
    <t>C1000050</t>
  </si>
  <si>
    <t>香梨</t>
  </si>
  <si>
    <t>C1000054</t>
  </si>
  <si>
    <t>哈密瓜</t>
  </si>
  <si>
    <t>C1000055</t>
  </si>
  <si>
    <t>麒麟西瓜</t>
  </si>
  <si>
    <t>C1000061</t>
  </si>
  <si>
    <t>芒果</t>
  </si>
  <si>
    <t>C1000082</t>
  </si>
  <si>
    <t>沃柑</t>
  </si>
  <si>
    <t>C1000087</t>
  </si>
  <si>
    <t>无籽红提</t>
  </si>
  <si>
    <t>C1000088</t>
  </si>
  <si>
    <t>青提葡萄</t>
  </si>
  <si>
    <t>国产</t>
  </si>
  <si>
    <t>C1000089</t>
  </si>
  <si>
    <t>红富士苹果</t>
  </si>
  <si>
    <t>80头</t>
  </si>
  <si>
    <t>C1000090</t>
  </si>
  <si>
    <t>小青柠</t>
  </si>
  <si>
    <t>C1000091</t>
  </si>
  <si>
    <t>椰青</t>
  </si>
  <si>
    <t>C1000092</t>
  </si>
  <si>
    <t>老椰子</t>
  </si>
  <si>
    <t>C1000097</t>
  </si>
  <si>
    <t>蓝莓</t>
  </si>
  <si>
    <t>250g</t>
  </si>
  <si>
    <t>盒</t>
  </si>
  <si>
    <t>合计</t>
  </si>
  <si>
    <t>注：1.所需采购的内容包括但不限于以上所列品种内容
       2.蔬菜水果类上限价格为：170万元，所报价格不得超过限价</t>
  </si>
  <si>
    <t xml:space="preserve"> 食堂基本食材清单与定价表 -- 肉禽水产及速食冻品类</t>
  </si>
  <si>
    <t>存货名称</t>
  </si>
  <si>
    <t>年采购量</t>
  </si>
  <si>
    <t>C0200003</t>
  </si>
  <si>
    <t>牛坑腩</t>
  </si>
  <si>
    <t>新鲜</t>
  </si>
  <si>
    <t>C0200004</t>
  </si>
  <si>
    <t>牛筋</t>
  </si>
  <si>
    <t>C0200013</t>
  </si>
  <si>
    <t>猪头骨</t>
  </si>
  <si>
    <t>砍小块</t>
  </si>
  <si>
    <t>C0200017</t>
  </si>
  <si>
    <t>冻鸡肾</t>
  </si>
  <si>
    <t>昊明19斤/件</t>
  </si>
  <si>
    <t>C0200025</t>
  </si>
  <si>
    <t>新鲜龙骨</t>
  </si>
  <si>
    <t>C0200032</t>
  </si>
  <si>
    <t>羊肉</t>
  </si>
  <si>
    <t>C0200035</t>
  </si>
  <si>
    <t>清远鸡(净)</t>
  </si>
  <si>
    <t>3斤/只</t>
  </si>
  <si>
    <t>新鲜 去内脏</t>
  </si>
  <si>
    <t>C0200036</t>
  </si>
  <si>
    <t>老鸡(净)</t>
  </si>
  <si>
    <t>C0200037</t>
  </si>
  <si>
    <t>竹丝鸡(净)</t>
  </si>
  <si>
    <t>3-4斤/只</t>
  </si>
  <si>
    <t>C0200038</t>
  </si>
  <si>
    <t>水鸭（只）</t>
  </si>
  <si>
    <t>C0200039</t>
  </si>
  <si>
    <t>气鸭</t>
  </si>
  <si>
    <t>4斤</t>
  </si>
  <si>
    <t>C0200040</t>
  </si>
  <si>
    <t>番鸭</t>
  </si>
  <si>
    <t>5斤</t>
  </si>
  <si>
    <t>C0200041</t>
  </si>
  <si>
    <t>乳鸽(净)</t>
  </si>
  <si>
    <t>C0200043</t>
  </si>
  <si>
    <t>光鹅</t>
  </si>
  <si>
    <t>C0200044</t>
  </si>
  <si>
    <t>麻鸡</t>
  </si>
  <si>
    <t>C0200045</t>
  </si>
  <si>
    <t>老鸭</t>
  </si>
  <si>
    <t>C0200046</t>
  </si>
  <si>
    <t>琵琶腿</t>
  </si>
  <si>
    <t>16.5斤/件</t>
  </si>
  <si>
    <t>C0200047</t>
  </si>
  <si>
    <t>鸡胸肉</t>
  </si>
  <si>
    <t>1kg山谷先生</t>
  </si>
  <si>
    <t>C0200048</t>
  </si>
  <si>
    <t>冻牛腩</t>
  </si>
  <si>
    <t>MARFRIG</t>
  </si>
  <si>
    <t>C0200060</t>
  </si>
  <si>
    <t>广式腊肠</t>
  </si>
  <si>
    <t>铭丰</t>
  </si>
  <si>
    <t>C0200061</t>
  </si>
  <si>
    <t>广式腊肉</t>
  </si>
  <si>
    <t>粤品皇春利</t>
  </si>
  <si>
    <t>C0200062</t>
  </si>
  <si>
    <t>带耳猪头皮/猪面肉</t>
  </si>
  <si>
    <t>C0200063</t>
  </si>
  <si>
    <t>鸭血</t>
  </si>
  <si>
    <t>C0200073</t>
  </si>
  <si>
    <t>靓四方五花肉</t>
  </si>
  <si>
    <t>C0200074</t>
  </si>
  <si>
    <t>冻鸡翅/鸡翼</t>
  </si>
  <si>
    <t>30斤/件</t>
  </si>
  <si>
    <t>C0200076</t>
  </si>
  <si>
    <t>黑椒猪扒</t>
  </si>
  <si>
    <t>简美味1KG*20包</t>
  </si>
  <si>
    <t>C0200078</t>
  </si>
  <si>
    <t>隆泰鸡腿肉</t>
  </si>
  <si>
    <t>10KG/件</t>
  </si>
  <si>
    <t>C0200079</t>
  </si>
  <si>
    <t>原味鸡块</t>
  </si>
  <si>
    <t>正大食品1KG/包*10包/件</t>
  </si>
  <si>
    <t>C0200081</t>
  </si>
  <si>
    <t>鸡中翅</t>
  </si>
  <si>
    <t>C0200095</t>
  </si>
  <si>
    <t>去皮五花肉</t>
  </si>
  <si>
    <t>C0200102</t>
  </si>
  <si>
    <t>新鲜牛肉</t>
  </si>
  <si>
    <t>C0200103</t>
  </si>
  <si>
    <t>带皮五花肉</t>
  </si>
  <si>
    <t>烧毛</t>
  </si>
  <si>
    <t>C0200110</t>
  </si>
  <si>
    <t>三文治火腿</t>
  </si>
  <si>
    <t>2.5kg</t>
  </si>
  <si>
    <t>条</t>
  </si>
  <si>
    <t>C0200111</t>
  </si>
  <si>
    <t>牛杂</t>
  </si>
  <si>
    <t>520g</t>
  </si>
  <si>
    <t>C0200113</t>
  </si>
  <si>
    <t>猪手尖</t>
  </si>
  <si>
    <t>C0200114</t>
  </si>
  <si>
    <t>猪肝</t>
  </si>
  <si>
    <t>C0200115</t>
  </si>
  <si>
    <t>猪肚</t>
  </si>
  <si>
    <t>C0200116</t>
  </si>
  <si>
    <t>后腿瘦肉</t>
  </si>
  <si>
    <t>新鲜 去内脏，去鱼鳞</t>
  </si>
  <si>
    <t>C0200117</t>
  </si>
  <si>
    <t>开边猪手</t>
  </si>
  <si>
    <t>C0200119</t>
  </si>
  <si>
    <t>无颈排骨</t>
  </si>
  <si>
    <t>C0200121</t>
  </si>
  <si>
    <t>猪后肘</t>
  </si>
  <si>
    <t>C0200125</t>
  </si>
  <si>
    <t>猪心</t>
  </si>
  <si>
    <t>C0200126</t>
  </si>
  <si>
    <t>梅头瘦肉</t>
  </si>
  <si>
    <t>C0200127</t>
  </si>
  <si>
    <t>粉肠</t>
  </si>
  <si>
    <t>C0200129</t>
  </si>
  <si>
    <t>腊鸭腿</t>
  </si>
  <si>
    <t>C0200131</t>
  </si>
  <si>
    <t>冻牛腱子肉</t>
  </si>
  <si>
    <t>带点牛筋</t>
  </si>
  <si>
    <t>C0200138</t>
  </si>
  <si>
    <t>海山骨</t>
  </si>
  <si>
    <t>400G</t>
  </si>
  <si>
    <t>C0200154</t>
  </si>
  <si>
    <t>文昌鸡</t>
  </si>
  <si>
    <t>C0200159</t>
  </si>
  <si>
    <t>冻龙骨</t>
  </si>
  <si>
    <t>砍5-6cm</t>
  </si>
  <si>
    <t>C0200160</t>
  </si>
  <si>
    <t>新鲜牛心</t>
  </si>
  <si>
    <t>C0200166</t>
  </si>
  <si>
    <t>风干腊鱼</t>
  </si>
  <si>
    <t>C0200174</t>
  </si>
  <si>
    <t>冻鸭架</t>
  </si>
  <si>
    <t>20斤/件</t>
  </si>
  <si>
    <t>C0200176</t>
  </si>
  <si>
    <t>鲜猪颈肉</t>
  </si>
  <si>
    <t>C0200196</t>
  </si>
  <si>
    <t>烟鸭胸肉</t>
  </si>
  <si>
    <t>1kg*10包旭日</t>
  </si>
  <si>
    <t>C0200206</t>
  </si>
  <si>
    <t>掌中宝/鸡脆骨</t>
  </si>
  <si>
    <t>1包</t>
  </si>
  <si>
    <t>C0200207</t>
  </si>
  <si>
    <t>红烧乳鸽</t>
  </si>
  <si>
    <t>青爷</t>
  </si>
  <si>
    <t>C0200215</t>
  </si>
  <si>
    <t>大肠头</t>
  </si>
  <si>
    <t>2斤/条</t>
  </si>
  <si>
    <t>C0200216</t>
  </si>
  <si>
    <t>脆肚尖</t>
  </si>
  <si>
    <t>200G/包/湖观食色</t>
  </si>
  <si>
    <t>C0200217</t>
  </si>
  <si>
    <t>梦八骨</t>
  </si>
  <si>
    <t>400g*20包/件</t>
  </si>
  <si>
    <t>C0200218</t>
  </si>
  <si>
    <t>气鹅</t>
  </si>
  <si>
    <t>6-7斤/只</t>
  </si>
  <si>
    <t>C0200219</t>
  </si>
  <si>
    <t>阉鸡</t>
  </si>
  <si>
    <t>6斤/只</t>
  </si>
  <si>
    <t>C0200221</t>
  </si>
  <si>
    <t>猪板油</t>
  </si>
  <si>
    <t>C0200222</t>
  </si>
  <si>
    <t>羊排</t>
  </si>
  <si>
    <t xml:space="preserve">霸气600G*15包/件 </t>
  </si>
  <si>
    <t>C0200227</t>
  </si>
  <si>
    <t>湖南腊肉</t>
  </si>
  <si>
    <t>C0200235</t>
  </si>
  <si>
    <t>大肠</t>
  </si>
  <si>
    <t>C0200251</t>
  </si>
  <si>
    <t>冻鸭胸肉（原味无骨）</t>
  </si>
  <si>
    <t>净重7.5kg/件</t>
  </si>
  <si>
    <t>C0200254</t>
  </si>
  <si>
    <t>蒜香排骨</t>
  </si>
  <si>
    <t xml:space="preserve">500G </t>
  </si>
  <si>
    <t>C0200263</t>
  </si>
  <si>
    <t>干锅肥肠</t>
  </si>
  <si>
    <t>400G/包，新雨润食品</t>
  </si>
  <si>
    <t>C0200273</t>
  </si>
  <si>
    <t>猪颈骨</t>
  </si>
  <si>
    <t>C0200274</t>
  </si>
  <si>
    <t>黑脚土鸡</t>
  </si>
  <si>
    <t>C0200275</t>
  </si>
  <si>
    <t>猪皮</t>
  </si>
  <si>
    <t>C0200276</t>
  </si>
  <si>
    <t>C0200277</t>
  </si>
  <si>
    <t>隔山肉</t>
  </si>
  <si>
    <t>C0200279</t>
  </si>
  <si>
    <t>猪生肠</t>
  </si>
  <si>
    <t>C0200280</t>
  </si>
  <si>
    <t>青草鸭</t>
  </si>
  <si>
    <t>C0200283</t>
  </si>
  <si>
    <t>生鸡</t>
  </si>
  <si>
    <t>C0300092</t>
  </si>
  <si>
    <t>猪利</t>
  </si>
  <si>
    <t>去头</t>
  </si>
  <si>
    <t>C0300001</t>
  </si>
  <si>
    <t>黄花鱼</t>
  </si>
  <si>
    <t>2.5两/条</t>
  </si>
  <si>
    <t>C0300004</t>
  </si>
  <si>
    <t>黄骨鱼</t>
  </si>
  <si>
    <t>C0300005</t>
  </si>
  <si>
    <t>南美白虾</t>
  </si>
  <si>
    <t>（活的）30-35条/斤</t>
  </si>
  <si>
    <t>C0300008</t>
  </si>
  <si>
    <t>开边草鱼</t>
  </si>
  <si>
    <t>3-3.5斤/条</t>
  </si>
  <si>
    <t>C0300015</t>
  </si>
  <si>
    <t>扇贝</t>
  </si>
  <si>
    <t>C0300022</t>
  </si>
  <si>
    <t>开背巴沙鱼（去皮）</t>
  </si>
  <si>
    <t>长江国际10KG/件</t>
  </si>
  <si>
    <t>C0300023</t>
  </si>
  <si>
    <t>冻带鱼</t>
  </si>
  <si>
    <t>2-3斤/条</t>
  </si>
  <si>
    <t>C0300027</t>
  </si>
  <si>
    <t>净鱼头</t>
  </si>
  <si>
    <t>C0300059</t>
  </si>
  <si>
    <t>生蚝肉</t>
  </si>
  <si>
    <t>C0300067</t>
  </si>
  <si>
    <t>黄脚立鱼</t>
  </si>
  <si>
    <t>C0300072</t>
  </si>
  <si>
    <t>红杉鱼</t>
  </si>
  <si>
    <t>C0300082</t>
  </si>
  <si>
    <t>太阳鱼</t>
  </si>
  <si>
    <t>C0300083</t>
  </si>
  <si>
    <t>海斑鱼</t>
  </si>
  <si>
    <t>1斤/条</t>
  </si>
  <si>
    <t>C0300088</t>
  </si>
  <si>
    <t>黄立鲳鱼</t>
  </si>
  <si>
    <t>C0300090</t>
  </si>
  <si>
    <t>罗非鱼</t>
  </si>
  <si>
    <t>C0300123</t>
  </si>
  <si>
    <t>金仓鱼</t>
  </si>
  <si>
    <t>C0300125</t>
  </si>
  <si>
    <t>小白鲳鱼</t>
  </si>
  <si>
    <t>C0300128</t>
  </si>
  <si>
    <t>九吐鱼</t>
  </si>
  <si>
    <t>C0300129</t>
  </si>
  <si>
    <t>水库大鱼头/净鱼头</t>
  </si>
  <si>
    <t>3.5斤/只</t>
  </si>
  <si>
    <t>C0300130</t>
  </si>
  <si>
    <t>鲜鱿鱼</t>
  </si>
  <si>
    <t>0.5斤/条</t>
  </si>
  <si>
    <t>C0300132</t>
  </si>
  <si>
    <t>大扇贝</t>
  </si>
  <si>
    <t>3只/斤</t>
  </si>
  <si>
    <t>C0300133</t>
  </si>
  <si>
    <t>大虾仁</t>
  </si>
  <si>
    <t>30头/斤</t>
  </si>
  <si>
    <t>C0300137</t>
  </si>
  <si>
    <t>桂花鱼</t>
  </si>
  <si>
    <t>1.5条/斤</t>
  </si>
  <si>
    <t>C0300138</t>
  </si>
  <si>
    <t>大桂虾</t>
  </si>
  <si>
    <t>20头/斤</t>
  </si>
  <si>
    <t>C0300139</t>
  </si>
  <si>
    <t>鱼籽（鲤鱼）</t>
  </si>
  <si>
    <t>C0300140</t>
  </si>
  <si>
    <t>鱼泡</t>
  </si>
  <si>
    <t>C0300141</t>
  </si>
  <si>
    <t>开背黄花鱼</t>
  </si>
  <si>
    <t>C0300142</t>
  </si>
  <si>
    <t>4两/条</t>
  </si>
  <si>
    <t>C0300143</t>
  </si>
  <si>
    <t>马鲛鱼</t>
  </si>
  <si>
    <t>8-9斤/条</t>
  </si>
  <si>
    <t>C0300144</t>
  </si>
  <si>
    <t>3.5两/条</t>
  </si>
  <si>
    <t>C0300337</t>
  </si>
  <si>
    <t>马头鱼</t>
  </si>
  <si>
    <t>C0300341</t>
  </si>
  <si>
    <t>金鲳鱼干</t>
  </si>
  <si>
    <t>小厨房-250G</t>
  </si>
  <si>
    <t>C0300343</t>
  </si>
  <si>
    <t>嘉宜黑鱼片</t>
  </si>
  <si>
    <t>小厨房350G*30盒</t>
  </si>
  <si>
    <t>C0300381</t>
  </si>
  <si>
    <t>泥猛鱼</t>
  </si>
  <si>
    <t>C0300390</t>
  </si>
  <si>
    <t>冰冻鲈鱼</t>
  </si>
  <si>
    <t>10kg</t>
  </si>
  <si>
    <t>C0300391</t>
  </si>
  <si>
    <t>冻海鲈鱼</t>
  </si>
  <si>
    <t>C0300394</t>
  </si>
  <si>
    <t>带子</t>
  </si>
  <si>
    <t>C0300395</t>
  </si>
  <si>
    <t>南鲳鱼</t>
  </si>
  <si>
    <t>C0300396</t>
  </si>
  <si>
    <t>巴浪鱼</t>
  </si>
  <si>
    <t>C0300397</t>
  </si>
  <si>
    <t>池鱼</t>
  </si>
  <si>
    <t>C0300398</t>
  </si>
  <si>
    <t>百花鱼</t>
  </si>
  <si>
    <t>7斤/条</t>
  </si>
  <si>
    <t>C0300401</t>
  </si>
  <si>
    <t>冻带鱼段</t>
  </si>
  <si>
    <t>C0100066</t>
  </si>
  <si>
    <t>冻青豆粒</t>
  </si>
  <si>
    <t>C0100067</t>
  </si>
  <si>
    <t>冻玉米粒</t>
  </si>
  <si>
    <t>C0100148</t>
  </si>
  <si>
    <t>攸县香干</t>
  </si>
  <si>
    <t>C0900002</t>
  </si>
  <si>
    <t>香干</t>
  </si>
  <si>
    <t>C0900003</t>
  </si>
  <si>
    <t>河粉</t>
  </si>
  <si>
    <t>C0900011</t>
  </si>
  <si>
    <t>广式传统红糖马拉糕</t>
  </si>
  <si>
    <t>24包*4个</t>
  </si>
  <si>
    <t>C0900014</t>
  </si>
  <si>
    <t>安井千叶豆腐</t>
  </si>
  <si>
    <t>30包*400g</t>
  </si>
  <si>
    <t>C0900015</t>
  </si>
  <si>
    <t>金猪仔热狗肠</t>
  </si>
  <si>
    <t>2.5KG*4</t>
  </si>
  <si>
    <t>C0900020</t>
  </si>
  <si>
    <t>玉米猪肉煎饺/蒸饺</t>
  </si>
  <si>
    <t>霍嘉1KG/10包/件</t>
  </si>
  <si>
    <t>C0900021</t>
  </si>
  <si>
    <t>香芋酥</t>
  </si>
  <si>
    <t>25g*10个*12包</t>
  </si>
  <si>
    <t>C0900022</t>
  </si>
  <si>
    <t>豆沙包</t>
  </si>
  <si>
    <t>20包*6个</t>
  </si>
  <si>
    <t>C0900023</t>
  </si>
  <si>
    <t>叉烧包</t>
  </si>
  <si>
    <t>20包*6个名点</t>
  </si>
  <si>
    <t>C0900025</t>
  </si>
  <si>
    <t>黑椒肠仔</t>
  </si>
  <si>
    <t>C0900026</t>
  </si>
  <si>
    <t>墨鱼饼</t>
  </si>
  <si>
    <t>浩洋</t>
  </si>
  <si>
    <t>C0900028</t>
  </si>
  <si>
    <t>三全水饺三鲜味</t>
  </si>
  <si>
    <t>三鲜味455G*20袋</t>
  </si>
  <si>
    <t>C0900030</t>
  </si>
  <si>
    <t>红糖馒头</t>
  </si>
  <si>
    <t>10包*6个/件</t>
  </si>
  <si>
    <t>C0900044</t>
  </si>
  <si>
    <t>绿茶饼</t>
  </si>
  <si>
    <t>1件*6包*32个</t>
  </si>
  <si>
    <t>C0900046</t>
  </si>
  <si>
    <t>健民豆腐（板）</t>
  </si>
  <si>
    <t>板</t>
  </si>
  <si>
    <t>C0900047</t>
  </si>
  <si>
    <t>千张</t>
  </si>
  <si>
    <t>C0900061</t>
  </si>
  <si>
    <t>早餐肠</t>
  </si>
  <si>
    <t>旭日&amp;nbsp500克/包</t>
  </si>
  <si>
    <t>C0900068</t>
  </si>
  <si>
    <t>鸡肉肠</t>
  </si>
  <si>
    <t>伯乐厨师牌340克/包</t>
  </si>
  <si>
    <t>C0900071</t>
  </si>
  <si>
    <t>油条</t>
  </si>
  <si>
    <t>根</t>
  </si>
  <si>
    <t>C0900078</t>
  </si>
  <si>
    <t>蛋挞底</t>
  </si>
  <si>
    <t>360个/件（小个）</t>
  </si>
  <si>
    <t>C0900080</t>
  </si>
  <si>
    <t>糯米烧麦</t>
  </si>
  <si>
    <t>安井1KG/包10包/件20个/包</t>
  </si>
  <si>
    <t>C0900084</t>
  </si>
  <si>
    <t>培根</t>
  </si>
  <si>
    <t>8包/件&amp;nbsp2kg</t>
  </si>
  <si>
    <t>C0900086</t>
  </si>
  <si>
    <t>日本豆腐</t>
  </si>
  <si>
    <t>95克/条</t>
  </si>
  <si>
    <t>C0900090</t>
  </si>
  <si>
    <t>脆皮奶卷</t>
  </si>
  <si>
    <t>320g &amp;nbsp1件6包</t>
  </si>
  <si>
    <t>C0900091</t>
  </si>
  <si>
    <t>安井香脆藕合</t>
  </si>
  <si>
    <t>安井800G*10包</t>
  </si>
  <si>
    <t>C0900092</t>
  </si>
  <si>
    <t>油炸豆腐泡</t>
  </si>
  <si>
    <t>大个</t>
  </si>
  <si>
    <t>C0900115</t>
  </si>
  <si>
    <t>陈村粉</t>
  </si>
  <si>
    <t>C0900118</t>
  </si>
  <si>
    <t>三全水饺玉米味</t>
  </si>
  <si>
    <t>玉米味455G*20袋</t>
  </si>
  <si>
    <t>C0900119</t>
  </si>
  <si>
    <t>糯米鸡</t>
  </si>
  <si>
    <t>1KG*10包*6个</t>
  </si>
  <si>
    <t>C0900123</t>
  </si>
  <si>
    <t>2.5KG</t>
  </si>
  <si>
    <t>C0900126</t>
  </si>
  <si>
    <t>峰仔艾草劲糕</t>
  </si>
  <si>
    <t>245G</t>
  </si>
  <si>
    <t>C0900137</t>
  </si>
  <si>
    <t>大鸟窝/雀巢</t>
  </si>
  <si>
    <t>C0900146</t>
  </si>
  <si>
    <t>小酥肉（丰硕佳味）</t>
  </si>
  <si>
    <t>丰硕佳味1KG/包*8包</t>
  </si>
  <si>
    <t>C0900150</t>
  </si>
  <si>
    <t>猪肉丸</t>
  </si>
  <si>
    <t>C0900159</t>
  </si>
  <si>
    <t>金猪仔牛肉丸</t>
  </si>
  <si>
    <t>5斤/包</t>
  </si>
  <si>
    <t>C0900163</t>
  </si>
  <si>
    <t>南瓜馒头</t>
  </si>
  <si>
    <t>65g6个/包20包/件</t>
  </si>
  <si>
    <t>C0900165</t>
  </si>
  <si>
    <t>野庄烧麦</t>
  </si>
  <si>
    <t>60g*50个/包*4包/件</t>
  </si>
  <si>
    <t>C0900166</t>
  </si>
  <si>
    <t>宝旺核桃包</t>
  </si>
  <si>
    <t>67g6个/包20包/件</t>
  </si>
  <si>
    <t>C0900167</t>
  </si>
  <si>
    <t>宝旺雪山香芋包</t>
  </si>
  <si>
    <t>80g6个/包20包/件</t>
  </si>
  <si>
    <t>C0900168</t>
  </si>
  <si>
    <t>宝旺紫薯包</t>
  </si>
  <si>
    <t>C0900170</t>
  </si>
  <si>
    <t>A级黄玉米</t>
  </si>
  <si>
    <t>40根/包</t>
  </si>
  <si>
    <t>C0900171</t>
  </si>
  <si>
    <t>A级白玉米</t>
  </si>
  <si>
    <t>40根/件</t>
  </si>
  <si>
    <t>C0900213</t>
  </si>
  <si>
    <t>老豆腐</t>
  </si>
  <si>
    <t>C0900226</t>
  </si>
  <si>
    <t>潮州粿肉</t>
  </si>
  <si>
    <t>C0900229</t>
  </si>
  <si>
    <t>原味鸡米花</t>
  </si>
  <si>
    <t>正大&amp;nbsp2.5KG/包</t>
  </si>
  <si>
    <t>C0900232</t>
  </si>
  <si>
    <t>米豆腐</t>
  </si>
  <si>
    <t>C0900243</t>
  </si>
  <si>
    <t>饺子皮</t>
  </si>
  <si>
    <t>C0900246</t>
  </si>
  <si>
    <t>牛肉馅（牛肉胶）</t>
  </si>
  <si>
    <t>C0900247</t>
  </si>
  <si>
    <t>鸡蛋韭菜馅饼</t>
  </si>
  <si>
    <t>雪城&amp;nbsp130g/包/20个</t>
  </si>
  <si>
    <t>C0900248</t>
  </si>
  <si>
    <t>萝卜丝馅饼</t>
  </si>
  <si>
    <t>C0900249</t>
  </si>
  <si>
    <t>牛肉馅饼</t>
  </si>
  <si>
    <t>霍嘉&amp;nbsp120g/10个</t>
  </si>
  <si>
    <t>C0900250</t>
  </si>
  <si>
    <t>玉米窝窝头</t>
  </si>
  <si>
    <t>宝旺&amp;nbsp70G/12个</t>
  </si>
  <si>
    <t>C0900251</t>
  </si>
  <si>
    <t>小笼包</t>
  </si>
  <si>
    <t>谷多喜&amp;nbsp8个/10笼/包</t>
  </si>
  <si>
    <t>C0900252</t>
  </si>
  <si>
    <t>紫菜卷</t>
  </si>
  <si>
    <t>宝旺&amp;nbsp180G/3根</t>
  </si>
  <si>
    <t>C0900253</t>
  </si>
  <si>
    <t>甜玉米</t>
  </si>
  <si>
    <t>青冈&amp;nbsp40条/件</t>
  </si>
  <si>
    <t>C0900254</t>
  </si>
  <si>
    <t>流沙包</t>
  </si>
  <si>
    <t>东旺&amp;nbsp80G/6个</t>
  </si>
  <si>
    <t>C0900256</t>
  </si>
  <si>
    <t>黄金糕</t>
  </si>
  <si>
    <t>安井 &amp;nbsp250克</t>
  </si>
  <si>
    <t>C0900260</t>
  </si>
  <si>
    <t>猪肉包</t>
  </si>
  <si>
    <t>540G/包</t>
  </si>
  <si>
    <t>C0900263</t>
  </si>
  <si>
    <t>冻鸭腿</t>
  </si>
  <si>
    <t>C0900269</t>
  </si>
  <si>
    <t>雪花牛仔粒</t>
  </si>
  <si>
    <t>170G*25包/件</t>
  </si>
  <si>
    <t>C0900270</t>
  </si>
  <si>
    <t>汤圆</t>
  </si>
  <si>
    <t>500G</t>
  </si>
  <si>
    <t>C0900271</t>
  </si>
  <si>
    <t>盆菜（大份）</t>
  </si>
  <si>
    <t>约2400克</t>
  </si>
  <si>
    <t>份</t>
  </si>
  <si>
    <t>C0900273</t>
  </si>
  <si>
    <t>咖喱鱼蛋</t>
  </si>
  <si>
    <t>C0900274</t>
  </si>
  <si>
    <t>鱿鱼须</t>
  </si>
  <si>
    <t>C0900277</t>
  </si>
  <si>
    <t>四方油豆腐</t>
  </si>
  <si>
    <t>800G/包</t>
  </si>
  <si>
    <t>小包</t>
  </si>
  <si>
    <t>C0900278</t>
  </si>
  <si>
    <t>芝麻馅汤圆</t>
  </si>
  <si>
    <t>455克/包</t>
  </si>
  <si>
    <t>C0900279</t>
  </si>
  <si>
    <t>花生馅汤圆</t>
  </si>
  <si>
    <t>C0900281</t>
  </si>
  <si>
    <t>卤豆腐</t>
  </si>
  <si>
    <t>C0900282</t>
  </si>
  <si>
    <t>玉米笋</t>
  </si>
  <si>
    <t>C0900283</t>
  </si>
  <si>
    <t>素鸡翅</t>
  </si>
  <si>
    <t>C0900284</t>
  </si>
  <si>
    <t>大崎蟹柳（国产）500g</t>
  </si>
  <si>
    <t>C0900287</t>
  </si>
  <si>
    <t>冻牛舌头</t>
  </si>
  <si>
    <t>C0900289</t>
  </si>
  <si>
    <t>冻鸭食带</t>
  </si>
  <si>
    <t>C0900291</t>
  </si>
  <si>
    <t>至尊饭团</t>
  </si>
  <si>
    <t>150g*80条/件</t>
  </si>
  <si>
    <t>C0900292</t>
  </si>
  <si>
    <t>福尔康狮子头2.5kg</t>
  </si>
  <si>
    <t>2.5kg*4包/件，110个</t>
  </si>
  <si>
    <t>C0900293</t>
  </si>
  <si>
    <t>正大咕噜肉</t>
  </si>
  <si>
    <t>1kg*10包</t>
  </si>
  <si>
    <t>C0900294</t>
  </si>
  <si>
    <t>学子膳滑油鸡丁2.5kg</t>
  </si>
  <si>
    <t>C0900296</t>
  </si>
  <si>
    <t>冻鱿鱼圈5kg</t>
  </si>
  <si>
    <t>5kg/件毛重，4.5kg/件</t>
  </si>
  <si>
    <t>C0900297</t>
  </si>
  <si>
    <t>冻鱼扣400g</t>
  </si>
  <si>
    <t>16包X400g/件</t>
  </si>
  <si>
    <t>C0900298</t>
  </si>
  <si>
    <t>霸气羊排</t>
  </si>
  <si>
    <t>600G*15包/件</t>
  </si>
  <si>
    <t>C0900299</t>
  </si>
  <si>
    <t>百搭牛扒</t>
  </si>
  <si>
    <t>4片装</t>
  </si>
  <si>
    <t>C0900301</t>
  </si>
  <si>
    <t>西冷牛排</t>
  </si>
  <si>
    <t>250G/块  切好</t>
  </si>
  <si>
    <t>C0900302</t>
  </si>
  <si>
    <t>CH 精选牛板腱</t>
  </si>
  <si>
    <t>切好250G /块</t>
  </si>
  <si>
    <t>C0900304</t>
  </si>
  <si>
    <t>黑椒牛仔骨</t>
  </si>
  <si>
    <t>400g</t>
  </si>
  <si>
    <t>C0900305</t>
  </si>
  <si>
    <t>爽滑牛肉片500g</t>
  </si>
  <si>
    <t>500g</t>
  </si>
  <si>
    <t>C0900306</t>
  </si>
  <si>
    <t>战斧羊排</t>
  </si>
  <si>
    <t>5块/包 &amp;nbsp1kg</t>
  </si>
  <si>
    <t>C0900309</t>
  </si>
  <si>
    <t>水晶虾皇饺</t>
  </si>
  <si>
    <t>湾仔码头168g*12*6个</t>
  </si>
  <si>
    <t>C0900310</t>
  </si>
  <si>
    <t>玉米蔬菜猪肉水饺</t>
  </si>
  <si>
    <t>湾仔码头1件*8包*1kg</t>
  </si>
  <si>
    <t>C0900311</t>
  </si>
  <si>
    <t>韭菜猪肉饺</t>
  </si>
  <si>
    <t>湾仔码头8包*1kg</t>
  </si>
  <si>
    <t>C0900312</t>
  </si>
  <si>
    <t>大白菜猪肉饺</t>
  </si>
  <si>
    <t>C0900314</t>
  </si>
  <si>
    <t>凤凰酱凤爪</t>
  </si>
  <si>
    <t>广州酒家250克*20包</t>
  </si>
  <si>
    <t>C0900317</t>
  </si>
  <si>
    <t>香菇干蒸烧麦</t>
  </si>
  <si>
    <t>广州酒家24包*17.5g*12个</t>
  </si>
  <si>
    <t>C0900320</t>
  </si>
  <si>
    <t>免浆河虾仁</t>
  </si>
  <si>
    <t>500克*5包</t>
  </si>
  <si>
    <t>C0900329</t>
  </si>
  <si>
    <t>香菇青菜包</t>
  </si>
  <si>
    <t>6个/包</t>
  </si>
  <si>
    <t>C0900330</t>
  </si>
  <si>
    <t>可口 生肉包</t>
  </si>
  <si>
    <t>80g*6个</t>
  </si>
  <si>
    <t>C0900331</t>
  </si>
  <si>
    <t>包领食尚 蛋黄流沙包</t>
  </si>
  <si>
    <t>80g*6个/包</t>
  </si>
  <si>
    <t>C0900332</t>
  </si>
  <si>
    <t>840g/包*12个，20包/件</t>
  </si>
  <si>
    <t>C0900333</t>
  </si>
  <si>
    <t>南瓜马拉糕（发糕）</t>
  </si>
  <si>
    <t>1.35kg/包，10包/件</t>
  </si>
  <si>
    <t>C0900334</t>
  </si>
  <si>
    <t>大笑  白糖桂花糕</t>
  </si>
  <si>
    <t>爱心型350克/包，24包/件</t>
  </si>
  <si>
    <t>C0900335</t>
  </si>
  <si>
    <t>大笑 绿豆糕</t>
  </si>
  <si>
    <t>500g/包，12包/件</t>
  </si>
  <si>
    <t>C0900336</t>
  </si>
  <si>
    <t>大笑 红豆糕</t>
  </si>
  <si>
    <t>C0900337</t>
  </si>
  <si>
    <t>大笑 椰汁马蹄糕</t>
  </si>
  <si>
    <t>500克*12包</t>
  </si>
  <si>
    <t>C0900338</t>
  </si>
  <si>
    <t>大笑 杂粮糕</t>
  </si>
  <si>
    <t>C0900339</t>
  </si>
  <si>
    <t>菠萝包酥皮片</t>
  </si>
  <si>
    <t>宽9厘米</t>
  </si>
  <si>
    <t>C0900340</t>
  </si>
  <si>
    <t>波浪薯条</t>
  </si>
  <si>
    <t>2KG/包</t>
  </si>
  <si>
    <t>C0900342</t>
  </si>
  <si>
    <t>蛋黄五花肉四宝粽</t>
  </si>
  <si>
    <t>100g</t>
  </si>
  <si>
    <t>C0900344</t>
  </si>
  <si>
    <t>碱水粽（长条）</t>
  </si>
  <si>
    <t>100G</t>
  </si>
  <si>
    <t>C0900345</t>
  </si>
  <si>
    <t>豆沙碱水粽（三角）</t>
  </si>
  <si>
    <t>C1100004</t>
  </si>
  <si>
    <t>鹌鹑蛋</t>
  </si>
  <si>
    <t>CC020008</t>
  </si>
  <si>
    <t>黑椒鸡扒</t>
  </si>
  <si>
    <t>1000G/包</t>
  </si>
  <si>
    <t>注：1.所需采购的内容包括但不限于以上所列品种内容
       2.肉禽水产速食冻品类上限价格为：509万元，所报价格不得超过限价</t>
  </si>
  <si>
    <t>食堂基本食材清单与定价表 -- 干货调料及米油面蛋类</t>
  </si>
  <si>
    <t>C1100001</t>
  </si>
  <si>
    <t>咸蛋</t>
  </si>
  <si>
    <t>干燥无发霉无异味</t>
  </si>
  <si>
    <t>C1100002</t>
  </si>
  <si>
    <t>鸡蛋</t>
  </si>
  <si>
    <t>360个</t>
  </si>
  <si>
    <t>C1100003</t>
  </si>
  <si>
    <t>皮蛋</t>
  </si>
  <si>
    <t>180个/件</t>
  </si>
  <si>
    <t>C0100178</t>
  </si>
  <si>
    <t>大头菜</t>
  </si>
  <si>
    <t>C0100190</t>
  </si>
  <si>
    <t>潮州咸菜</t>
  </si>
  <si>
    <t>C0100360</t>
  </si>
  <si>
    <t>咸蛋黄</t>
  </si>
  <si>
    <t>C0200021</t>
  </si>
  <si>
    <t>牛油</t>
  </si>
  <si>
    <t>安佳  227G    （含盐）</t>
  </si>
  <si>
    <t>C0800001</t>
  </si>
  <si>
    <t>安琪百钻无铝泡打粉</t>
  </si>
  <si>
    <t>1KG</t>
  </si>
  <si>
    <t>C0800011</t>
  </si>
  <si>
    <t>地扪/帝门番茄沙司</t>
  </si>
  <si>
    <t>300克</t>
  </si>
  <si>
    <t>支</t>
  </si>
  <si>
    <t>C0800012</t>
  </si>
  <si>
    <t>孜然粉</t>
  </si>
  <si>
    <t>C0800017</t>
  </si>
  <si>
    <t>白冰糖</t>
  </si>
  <si>
    <t>4.65kg</t>
  </si>
  <si>
    <t>箱</t>
  </si>
  <si>
    <t>C0800025</t>
  </si>
  <si>
    <t>无碘盐</t>
  </si>
  <si>
    <t>250克</t>
  </si>
  <si>
    <t>C0800026</t>
  </si>
  <si>
    <t>家乐麻辣鲜露</t>
  </si>
  <si>
    <t>468ml</t>
  </si>
  <si>
    <t>C0800027</t>
  </si>
  <si>
    <t>鸡饭老抽</t>
  </si>
  <si>
    <t>640ML</t>
  </si>
  <si>
    <t>瓶</t>
  </si>
  <si>
    <t>C0800029</t>
  </si>
  <si>
    <t>家乐酸辣鲜露</t>
  </si>
  <si>
    <t>C0800030</t>
  </si>
  <si>
    <t>家乐辣鲜露</t>
  </si>
  <si>
    <t>C0800031</t>
  </si>
  <si>
    <t>家乐牛肉汁</t>
  </si>
  <si>
    <t>480克</t>
  </si>
  <si>
    <t>C0800033</t>
  </si>
  <si>
    <t>普宁黄豆酱</t>
  </si>
  <si>
    <t>800G</t>
  </si>
  <si>
    <t>C0800034</t>
  </si>
  <si>
    <t>三花植脂淡奶</t>
  </si>
  <si>
    <t>410G</t>
  </si>
  <si>
    <t>罐</t>
  </si>
  <si>
    <t>C0800038</t>
  </si>
  <si>
    <t>绿裕灯笼椒辣酱</t>
  </si>
  <si>
    <t>700G</t>
  </si>
  <si>
    <t>C0800039</t>
  </si>
  <si>
    <t>东古南乳</t>
  </si>
  <si>
    <t>7kg</t>
  </si>
  <si>
    <t>桶</t>
  </si>
  <si>
    <t>C0800044</t>
  </si>
  <si>
    <t>乌江榨菜</t>
  </si>
  <si>
    <t>60G</t>
  </si>
  <si>
    <t>C0800046</t>
  </si>
  <si>
    <t>东古一品鲜酱油1.6L</t>
  </si>
  <si>
    <t>1.6L</t>
  </si>
  <si>
    <t>C0800048</t>
  </si>
  <si>
    <t>韩式细砂糖/幼砂糖</t>
  </si>
  <si>
    <t>25KG</t>
  </si>
  <si>
    <t>C0800053</t>
  </si>
  <si>
    <t>坛坛乡剁辣椒1.15kg</t>
  </si>
  <si>
    <t>1.15KG</t>
  </si>
  <si>
    <t>C0800054</t>
  </si>
  <si>
    <t>小米辣/泡椒</t>
  </si>
  <si>
    <t>湘汝2kg/6包/件</t>
  </si>
  <si>
    <t>C0800055</t>
  </si>
  <si>
    <t>海苔肉松</t>
  </si>
  <si>
    <t>2.5kg/包</t>
  </si>
  <si>
    <t>C0800056</t>
  </si>
  <si>
    <t>冰片糖</t>
  </si>
  <si>
    <t>4.7kg</t>
  </si>
  <si>
    <t>C0800058</t>
  </si>
  <si>
    <t>海天柱候酱（桶）</t>
  </si>
  <si>
    <t>6.5kg</t>
  </si>
  <si>
    <t>C0800059</t>
  </si>
  <si>
    <t>广合腐乳</t>
  </si>
  <si>
    <t>300g</t>
  </si>
  <si>
    <t>C0800062</t>
  </si>
  <si>
    <t>陈醋（龙眼井）</t>
  </si>
  <si>
    <t>420ML</t>
  </si>
  <si>
    <t>C0800063</t>
  </si>
  <si>
    <t>白胡椒粒</t>
  </si>
  <si>
    <t>C0800064</t>
  </si>
  <si>
    <t>辣椒节</t>
  </si>
  <si>
    <t>C0800065</t>
  </si>
  <si>
    <t>八角</t>
  </si>
  <si>
    <t>C0800066</t>
  </si>
  <si>
    <t>陈皮</t>
  </si>
  <si>
    <t>C0800067</t>
  </si>
  <si>
    <t>家乐香鸡粉</t>
  </si>
  <si>
    <t>2kg</t>
  </si>
  <si>
    <t>C0800068</t>
  </si>
  <si>
    <t>雀巢淡奶油</t>
  </si>
  <si>
    <t>1L</t>
  </si>
  <si>
    <t>C0800069</t>
  </si>
  <si>
    <t>古越龙山花雕酒</t>
  </si>
  <si>
    <t>600ML</t>
  </si>
  <si>
    <t>C0800070</t>
  </si>
  <si>
    <t>橄榄菜</t>
  </si>
  <si>
    <t>450g</t>
  </si>
  <si>
    <t>C0800073</t>
  </si>
  <si>
    <t>尖峰湖南辣椒酱240g</t>
  </si>
  <si>
    <t>240g</t>
  </si>
  <si>
    <t>C0800074</t>
  </si>
  <si>
    <t>石湾米酒610ml</t>
  </si>
  <si>
    <t>610ml</t>
  </si>
  <si>
    <t>C0800075</t>
  </si>
  <si>
    <t>徽厨花椒油2.5L</t>
  </si>
  <si>
    <t>2.5L</t>
  </si>
  <si>
    <t>C0800076</t>
  </si>
  <si>
    <t>双桥味精</t>
  </si>
  <si>
    <t>1kg*10</t>
  </si>
  <si>
    <t>C0800077</t>
  </si>
  <si>
    <t>沙皇馅/流沙馅</t>
  </si>
  <si>
    <t>5KG/包</t>
  </si>
  <si>
    <t>C0800079</t>
  </si>
  <si>
    <t>丘比沙拉酱1000g</t>
  </si>
  <si>
    <t>1Kg</t>
  </si>
  <si>
    <t>C0800080</t>
  </si>
  <si>
    <t>潘泰甜辣酱730Ml</t>
  </si>
  <si>
    <t>820G</t>
  </si>
  <si>
    <t>C0800081</t>
  </si>
  <si>
    <t>嘉文盐焗鸡粉</t>
  </si>
  <si>
    <t>200G</t>
  </si>
  <si>
    <t>C0800082</t>
  </si>
  <si>
    <t>永超酱菜</t>
  </si>
  <si>
    <t>9斤/箱</t>
  </si>
  <si>
    <t>C0800086</t>
  </si>
  <si>
    <t>顶新风车生粉</t>
  </si>
  <si>
    <t>25kg</t>
  </si>
  <si>
    <t>C0800087</t>
  </si>
  <si>
    <t>李锦记叉烧酱</t>
  </si>
  <si>
    <t>3.7kg</t>
  </si>
  <si>
    <t>C0800093</t>
  </si>
  <si>
    <t>朱师傅塔塔粉1Kg</t>
  </si>
  <si>
    <t>1kg</t>
  </si>
  <si>
    <t>C0800097</t>
  </si>
  <si>
    <t>干辣椒面（无盐）</t>
  </si>
  <si>
    <t>C0800098</t>
  </si>
  <si>
    <t>安琪酵母粉500g</t>
  </si>
  <si>
    <t>C0800100</t>
  </si>
  <si>
    <t>家乐浓缩鸡汁</t>
  </si>
  <si>
    <t>C0800105</t>
  </si>
  <si>
    <t>精盐/粤盐</t>
  </si>
  <si>
    <t>C0800109</t>
  </si>
  <si>
    <t>豆豉老干妈</t>
  </si>
  <si>
    <t>280g</t>
  </si>
  <si>
    <t>C0800111</t>
  </si>
  <si>
    <t>美味鲜白醋</t>
  </si>
  <si>
    <t>500ML</t>
  </si>
  <si>
    <t>C0800112</t>
  </si>
  <si>
    <t>安格斯黑椒碎</t>
  </si>
  <si>
    <t>405克</t>
  </si>
  <si>
    <t>C0800113</t>
  </si>
  <si>
    <t>蒸肉粉</t>
  </si>
  <si>
    <t>138g</t>
  </si>
  <si>
    <t>C0800115</t>
  </si>
  <si>
    <t>桂皮</t>
  </si>
  <si>
    <t>C0800116</t>
  </si>
  <si>
    <t>三五火锅底料</t>
  </si>
  <si>
    <t>C0800117</t>
  </si>
  <si>
    <t>四季宝花生酱1kg</t>
  </si>
  <si>
    <t>C0800118</t>
  </si>
  <si>
    <t>王守义十三香45g</t>
  </si>
  <si>
    <t>45g</t>
  </si>
  <si>
    <t>C0800119</t>
  </si>
  <si>
    <t>丹丹红油豆瓣酱</t>
  </si>
  <si>
    <t>8KG</t>
  </si>
  <si>
    <t>C0800120</t>
  </si>
  <si>
    <t>顶好芝麻酱405g</t>
  </si>
  <si>
    <t>C0800123</t>
  </si>
  <si>
    <t>高达椰浆</t>
  </si>
  <si>
    <t>400ML</t>
  </si>
  <si>
    <t>C0800126</t>
  </si>
  <si>
    <t>百利面包糠</t>
  </si>
  <si>
    <t>C0800127</t>
  </si>
  <si>
    <t>辣妹子辣椒酱</t>
  </si>
  <si>
    <t>920g</t>
  </si>
  <si>
    <t>C0800130</t>
  </si>
  <si>
    <t>海天海鲜酱</t>
  </si>
  <si>
    <t>C0800131</t>
  </si>
  <si>
    <t>妙多咖喱膏</t>
  </si>
  <si>
    <t>500克/支</t>
  </si>
  <si>
    <t>C0800133</t>
  </si>
  <si>
    <t>海天排骨酱</t>
  </si>
  <si>
    <t>6.5KG</t>
  </si>
  <si>
    <t>C0800134</t>
  </si>
  <si>
    <t>凤仙花大红浙醋</t>
  </si>
  <si>
    <t>620ml</t>
  </si>
  <si>
    <t>C0800135</t>
  </si>
  <si>
    <t>白砂糖</t>
  </si>
  <si>
    <t>袋</t>
  </si>
  <si>
    <t>C0800136</t>
  </si>
  <si>
    <t>飘香白胡椒粉</t>
  </si>
  <si>
    <t>350G</t>
  </si>
  <si>
    <t>C0800140</t>
  </si>
  <si>
    <t>外婆菜</t>
  </si>
  <si>
    <t>220G</t>
  </si>
  <si>
    <t>C0800148</t>
  </si>
  <si>
    <t>奥尔良粉</t>
  </si>
  <si>
    <t>C0800152</t>
  </si>
  <si>
    <t>徽厨芝麻油</t>
  </si>
  <si>
    <t>4.3L</t>
  </si>
  <si>
    <t>C0800154</t>
  </si>
  <si>
    <t>汉司番茄沙司</t>
  </si>
  <si>
    <t>3KG</t>
  </si>
  <si>
    <t>C0800156</t>
  </si>
  <si>
    <t>车轮黄奶油</t>
  </si>
  <si>
    <t>15kg</t>
  </si>
  <si>
    <t>C0800158</t>
  </si>
  <si>
    <t>沙姜粉</t>
  </si>
  <si>
    <t>C0800159</t>
  </si>
  <si>
    <t>五香粉</t>
  </si>
  <si>
    <t>C0800160</t>
  </si>
  <si>
    <t>彩田麦芽糖</t>
  </si>
  <si>
    <t>20kg</t>
  </si>
  <si>
    <t>C0800161</t>
  </si>
  <si>
    <t>泰国鱼露</t>
  </si>
  <si>
    <t>640G</t>
  </si>
  <si>
    <t>C0800163</t>
  </si>
  <si>
    <t>香炸粉</t>
  </si>
  <si>
    <t>120g</t>
  </si>
  <si>
    <t>C0800165</t>
  </si>
  <si>
    <t>甜酸荞头1.4KG</t>
  </si>
  <si>
    <t>1.4kg</t>
  </si>
  <si>
    <t>C0800167</t>
  </si>
  <si>
    <t>辣椒油</t>
  </si>
  <si>
    <t>2L</t>
  </si>
  <si>
    <t>C0800184</t>
  </si>
  <si>
    <t>八角粉</t>
  </si>
  <si>
    <t>C0800185</t>
  </si>
  <si>
    <t>陈皮粉</t>
  </si>
  <si>
    <t>C0800186</t>
  </si>
  <si>
    <t>桂皮粉</t>
  </si>
  <si>
    <t>C0800188</t>
  </si>
  <si>
    <t>安多夫腌粉调味料</t>
  </si>
  <si>
    <t>453.6G</t>
  </si>
  <si>
    <t>C0800190</t>
  </si>
  <si>
    <t>安琪面包改良剂</t>
  </si>
  <si>
    <t>C0800194</t>
  </si>
  <si>
    <t>粉肠刷盘专用油</t>
  </si>
  <si>
    <t>5KG</t>
  </si>
  <si>
    <t>C0800197</t>
  </si>
  <si>
    <t>海天黄豆酱800G</t>
  </si>
  <si>
    <t>C0800200</t>
  </si>
  <si>
    <t>小苏打180G</t>
  </si>
  <si>
    <t>180G</t>
  </si>
  <si>
    <t>C0800201</t>
  </si>
  <si>
    <t>地扪番茄沙司340G</t>
  </si>
  <si>
    <t>340G</t>
  </si>
  <si>
    <t>C0800204</t>
  </si>
  <si>
    <t>厨邦冰花梅酱6KG</t>
  </si>
  <si>
    <t>6KG</t>
  </si>
  <si>
    <t>C0800212</t>
  </si>
  <si>
    <t>酸梅子</t>
  </si>
  <si>
    <t>C0800214</t>
  </si>
  <si>
    <t>散装黑豆豉</t>
  </si>
  <si>
    <t>C0800217</t>
  </si>
  <si>
    <t>豆豉鲮鱼（盒）</t>
  </si>
  <si>
    <t>227G</t>
  </si>
  <si>
    <t>C0800224</t>
  </si>
  <si>
    <t>红枫叶猪油</t>
  </si>
  <si>
    <t>13L</t>
  </si>
  <si>
    <t>C0800225</t>
  </si>
  <si>
    <t>潘泰甜辣酱</t>
  </si>
  <si>
    <t>C0800227</t>
  </si>
  <si>
    <t>麦冬</t>
  </si>
  <si>
    <t>C0800231</t>
  </si>
  <si>
    <t>酸菜鱼调料</t>
  </si>
  <si>
    <t>老坛</t>
  </si>
  <si>
    <t>C0800239</t>
  </si>
  <si>
    <t>丘比沙拉汁（芝麻味）</t>
  </si>
  <si>
    <t>1.5L</t>
  </si>
  <si>
    <t>C0800240</t>
  </si>
  <si>
    <t>佳霖味椒皇（椒盐粉）</t>
  </si>
  <si>
    <t>200G/包</t>
  </si>
  <si>
    <t>C0800262</t>
  </si>
  <si>
    <t>粤盐老抽</t>
  </si>
  <si>
    <t>5L</t>
  </si>
  <si>
    <t>C0800263</t>
  </si>
  <si>
    <t>粤盐生抽</t>
  </si>
  <si>
    <t>C0800264</t>
  </si>
  <si>
    <t>粤盐金标蚝油</t>
  </si>
  <si>
    <t>C0800268</t>
  </si>
  <si>
    <t>海天蒸鱼豉油</t>
  </si>
  <si>
    <t>1.75L</t>
  </si>
  <si>
    <t>C0800269</t>
  </si>
  <si>
    <t>冬阴功酱</t>
  </si>
  <si>
    <t>1KG包</t>
  </si>
  <si>
    <t>C0800270</t>
  </si>
  <si>
    <t>烤鱼调料（香辣味）</t>
  </si>
  <si>
    <t>1KG/桶</t>
  </si>
  <si>
    <t>C0800273</t>
  </si>
  <si>
    <t>八宝雪菜</t>
  </si>
  <si>
    <t>约9斤/件</t>
  </si>
  <si>
    <t>C0800277</t>
  </si>
  <si>
    <t>脆四宝</t>
  </si>
  <si>
    <t>万家老坛&amp;nbsp200G</t>
  </si>
  <si>
    <t>C0800279</t>
  </si>
  <si>
    <t>磨豉酱</t>
  </si>
  <si>
    <t>李锦记&amp;nbsp7KG</t>
  </si>
  <si>
    <t>C0800280</t>
  </si>
  <si>
    <t>叉烧酱</t>
  </si>
  <si>
    <t>厨邦&amp;nbsp220g</t>
  </si>
  <si>
    <t>C0800281</t>
  </si>
  <si>
    <t>椰蓉</t>
  </si>
  <si>
    <t>C0800282</t>
  </si>
  <si>
    <t>金钻清甜奶油</t>
  </si>
  <si>
    <t>维益&amp;nbsp907K</t>
  </si>
  <si>
    <t>C0800284</t>
  </si>
  <si>
    <t>芝麻馅</t>
  </si>
  <si>
    <t>C0800285</t>
  </si>
  <si>
    <t>烘焙奶粉</t>
  </si>
  <si>
    <t>1000g</t>
  </si>
  <si>
    <t>C0800286</t>
  </si>
  <si>
    <t>黑胡椒碎</t>
  </si>
  <si>
    <t>455G</t>
  </si>
  <si>
    <t>C0800287</t>
  </si>
  <si>
    <t>可士达西点夹心酱</t>
  </si>
  <si>
    <t>6KG/包</t>
  </si>
  <si>
    <t>新鲜，鸡蛋壳厚 大小均匀</t>
  </si>
  <si>
    <t>C0800288</t>
  </si>
  <si>
    <t>黄奶油</t>
  </si>
  <si>
    <t>盛特泰天下&amp;nbsp15KG</t>
  </si>
  <si>
    <t>C0800289</t>
  </si>
  <si>
    <t>椰子粉</t>
  </si>
  <si>
    <t>C0800290</t>
  </si>
  <si>
    <t>C0800291</t>
  </si>
  <si>
    <t>盛特泰天下黄奶油</t>
  </si>
  <si>
    <t>15KG</t>
  </si>
  <si>
    <t>C0800293</t>
  </si>
  <si>
    <t>小苏打</t>
  </si>
  <si>
    <t>C0800295</t>
  </si>
  <si>
    <t>珍海悦水咸虾酱</t>
  </si>
  <si>
    <t>200G/瓶</t>
  </si>
  <si>
    <t>C0800296</t>
  </si>
  <si>
    <t>五香卤料包</t>
  </si>
  <si>
    <t>15G/包</t>
  </si>
  <si>
    <t>C0800297</t>
  </si>
  <si>
    <t>羊肉调料包</t>
  </si>
  <si>
    <t>72G/包</t>
  </si>
  <si>
    <t>C0800300</t>
  </si>
  <si>
    <t>石磨辣椒酱</t>
  </si>
  <si>
    <t>2500克/桶</t>
  </si>
  <si>
    <t>C0800303</t>
  </si>
  <si>
    <t>咸黑榄角</t>
  </si>
  <si>
    <t>C0800307</t>
  </si>
  <si>
    <t>黄油薄脆片</t>
  </si>
  <si>
    <t>2kg/包</t>
  </si>
  <si>
    <t>C0800309</t>
  </si>
  <si>
    <t>芋泥馅</t>
  </si>
  <si>
    <t>5kg/包</t>
  </si>
  <si>
    <t>C0800310</t>
  </si>
  <si>
    <t>豪味来南华肉松</t>
  </si>
  <si>
    <t>C0800312</t>
  </si>
  <si>
    <t>黑胡椒大蒜盐</t>
  </si>
  <si>
    <t>150G</t>
  </si>
  <si>
    <t>C0800314</t>
  </si>
  <si>
    <t>罗田板栗罐头</t>
  </si>
  <si>
    <t>230g</t>
  </si>
  <si>
    <t>C0800315</t>
  </si>
  <si>
    <t>干锅酱</t>
  </si>
  <si>
    <t>C0800317</t>
  </si>
  <si>
    <t>奥尔良调料包</t>
  </si>
  <si>
    <t>C0800318</t>
  </si>
  <si>
    <t>家乐黑椒汁</t>
  </si>
  <si>
    <t>2.3KG</t>
  </si>
  <si>
    <t>C0800320</t>
  </si>
  <si>
    <t>黄飞红香脆椒</t>
  </si>
  <si>
    <t>308G/包</t>
  </si>
  <si>
    <t>C0800324</t>
  </si>
  <si>
    <t>200ml</t>
  </si>
  <si>
    <t>C0900215</t>
  </si>
  <si>
    <t>安佳黄油</t>
  </si>
  <si>
    <t>454G</t>
  </si>
  <si>
    <t>块</t>
  </si>
  <si>
    <t>C0900216</t>
  </si>
  <si>
    <t>安佳芝士片</t>
  </si>
  <si>
    <t>C0900230</t>
  </si>
  <si>
    <t>豆沙馅</t>
  </si>
  <si>
    <t>4.7KG</t>
  </si>
  <si>
    <t>C0900235</t>
  </si>
  <si>
    <t>芝士粉</t>
  </si>
  <si>
    <t>1KG/包</t>
  </si>
  <si>
    <t>C0100138</t>
  </si>
  <si>
    <t>梅干菜</t>
  </si>
  <si>
    <t>C0100177</t>
  </si>
  <si>
    <t>沙姜干</t>
  </si>
  <si>
    <t>C0100336</t>
  </si>
  <si>
    <t>潮州菜甫</t>
  </si>
  <si>
    <t>C0100338</t>
  </si>
  <si>
    <t>梅菜</t>
  </si>
  <si>
    <t>C0100378</t>
  </si>
  <si>
    <t>炭烧腰果</t>
  </si>
  <si>
    <t>尚恰</t>
  </si>
  <si>
    <t>C0300013</t>
  </si>
  <si>
    <t>梅香咸鱼</t>
  </si>
  <si>
    <t>小厨房</t>
  </si>
  <si>
    <t>C0400001</t>
  </si>
  <si>
    <t>桂圆肉</t>
  </si>
  <si>
    <t>C0400003</t>
  </si>
  <si>
    <t>白芝麻</t>
  </si>
  <si>
    <t>C0400005</t>
  </si>
  <si>
    <t>绿豆</t>
  </si>
  <si>
    <t>C0400006</t>
  </si>
  <si>
    <t>干淮山</t>
  </si>
  <si>
    <t>C0400007</t>
  </si>
  <si>
    <t>花生米</t>
  </si>
  <si>
    <t>C0400008</t>
  </si>
  <si>
    <t>干虫草花</t>
  </si>
  <si>
    <t>C0400009</t>
  </si>
  <si>
    <t>大红枣</t>
  </si>
  <si>
    <t>C0400011</t>
  </si>
  <si>
    <t>荞麦粉</t>
  </si>
  <si>
    <t>C0400014</t>
  </si>
  <si>
    <t>黄枝子</t>
  </si>
  <si>
    <t>C0400015</t>
  </si>
  <si>
    <t>干玉竹</t>
  </si>
  <si>
    <t>C0400017</t>
  </si>
  <si>
    <t>老鼠云耳</t>
  </si>
  <si>
    <t>C0400018</t>
  </si>
  <si>
    <t>雪耳</t>
  </si>
  <si>
    <t>C0400019</t>
  </si>
  <si>
    <t>南北杏</t>
  </si>
  <si>
    <t>C0400024</t>
  </si>
  <si>
    <t>草果</t>
  </si>
  <si>
    <t>C0400029</t>
  </si>
  <si>
    <t>干莲子</t>
  </si>
  <si>
    <t>C0400030</t>
  </si>
  <si>
    <t>小茴香</t>
  </si>
  <si>
    <t>C0400033</t>
  </si>
  <si>
    <t>紫菜</t>
  </si>
  <si>
    <t>C0400037</t>
  </si>
  <si>
    <t>瑶柱</t>
  </si>
  <si>
    <t>C0400041</t>
  </si>
  <si>
    <t>当归片</t>
  </si>
  <si>
    <t>C0400042</t>
  </si>
  <si>
    <t>白蔻</t>
  </si>
  <si>
    <t>C0400047</t>
  </si>
  <si>
    <t>石斛</t>
  </si>
  <si>
    <t>C0400048</t>
  </si>
  <si>
    <t>霸王花</t>
  </si>
  <si>
    <t>C0400049</t>
  </si>
  <si>
    <t>五柳菜</t>
  </si>
  <si>
    <t>4.3KG</t>
  </si>
  <si>
    <t>C0400051</t>
  </si>
  <si>
    <t>玉米淀粉</t>
  </si>
  <si>
    <t>C0400053</t>
  </si>
  <si>
    <t>黄豆</t>
  </si>
  <si>
    <t>C0400057</t>
  </si>
  <si>
    <t>五桂山腐竹</t>
  </si>
  <si>
    <t>3.75kg</t>
  </si>
  <si>
    <t>C0400061</t>
  </si>
  <si>
    <t>江门排粉</t>
  </si>
  <si>
    <t>C0400062</t>
  </si>
  <si>
    <t>香叶</t>
  </si>
  <si>
    <t>C0400064</t>
  </si>
  <si>
    <t>干茶树菇</t>
  </si>
  <si>
    <t>C0400070</t>
  </si>
  <si>
    <t>沙姜片</t>
  </si>
  <si>
    <t>C0400071</t>
  </si>
  <si>
    <t>干枸杞</t>
  </si>
  <si>
    <t>C0400072</t>
  </si>
  <si>
    <t>灵芝</t>
  </si>
  <si>
    <t>C0400073</t>
  </si>
  <si>
    <t>红薯粉条</t>
  </si>
  <si>
    <t>C0400074</t>
  </si>
  <si>
    <t>青花椒</t>
  </si>
  <si>
    <t>C0400075</t>
  </si>
  <si>
    <t>散装绿豆粉丝</t>
  </si>
  <si>
    <t>C0400080</t>
  </si>
  <si>
    <t>干香菇</t>
  </si>
  <si>
    <t>最小个</t>
  </si>
  <si>
    <t>C0400087</t>
  </si>
  <si>
    <t>干土茯苓</t>
  </si>
  <si>
    <t>C0400090</t>
  </si>
  <si>
    <t>白芷</t>
  </si>
  <si>
    <t>C0400092</t>
  </si>
  <si>
    <t>山奈</t>
  </si>
  <si>
    <t>C0400095</t>
  </si>
  <si>
    <t>黑芝麻</t>
  </si>
  <si>
    <t>C0400096</t>
  </si>
  <si>
    <t>西米</t>
  </si>
  <si>
    <t>C0400097</t>
  </si>
  <si>
    <t>黑豆</t>
  </si>
  <si>
    <t>C0400098</t>
  </si>
  <si>
    <t>红花椒</t>
  </si>
  <si>
    <t>C0400099</t>
  </si>
  <si>
    <t>沙参</t>
  </si>
  <si>
    <t>C0400106</t>
  </si>
  <si>
    <t>干黄辣椒</t>
  </si>
  <si>
    <t>C0400128</t>
  </si>
  <si>
    <t>松茸菌</t>
  </si>
  <si>
    <t>C0400129</t>
  </si>
  <si>
    <t>核桃仁</t>
  </si>
  <si>
    <t>C0400130</t>
  </si>
  <si>
    <t>莲子</t>
  </si>
  <si>
    <t>C0400134</t>
  </si>
  <si>
    <t>花旗参</t>
  </si>
  <si>
    <t>C0400135</t>
  </si>
  <si>
    <t>熟地</t>
  </si>
  <si>
    <t>C0400136</t>
  </si>
  <si>
    <t>党参</t>
  </si>
  <si>
    <t>C0400137</t>
  </si>
  <si>
    <t>南杏</t>
  </si>
  <si>
    <t>C0400138</t>
  </si>
  <si>
    <t>薏米</t>
  </si>
  <si>
    <t>C0400139</t>
  </si>
  <si>
    <t>五指毛桃</t>
  </si>
  <si>
    <t>C0400140</t>
  </si>
  <si>
    <t>虫草花</t>
  </si>
  <si>
    <t>C0400141</t>
  </si>
  <si>
    <t>赤小豆</t>
  </si>
  <si>
    <t>C0400144</t>
  </si>
  <si>
    <t>芡实</t>
  </si>
  <si>
    <t>C0400149</t>
  </si>
  <si>
    <t>蜜枣</t>
  </si>
  <si>
    <t>C0400150</t>
  </si>
  <si>
    <t>虾米</t>
  </si>
  <si>
    <t>C0400156</t>
  </si>
  <si>
    <t>红腰豆</t>
  </si>
  <si>
    <t>432克/瓶</t>
  </si>
  <si>
    <t>C0400162</t>
  </si>
  <si>
    <t>南方黑芝麻</t>
  </si>
  <si>
    <t>600G</t>
  </si>
  <si>
    <t>C0400163</t>
  </si>
  <si>
    <t>智力牛奶加钙燕麦</t>
  </si>
  <si>
    <t>C0400164</t>
  </si>
  <si>
    <t>支竹</t>
  </si>
  <si>
    <t>C0400169</t>
  </si>
  <si>
    <t>虾皮</t>
  </si>
  <si>
    <t>C0400171</t>
  </si>
  <si>
    <t>乌江榨菜芯</t>
  </si>
  <si>
    <t>22G</t>
  </si>
  <si>
    <t>C0400172</t>
  </si>
  <si>
    <t>干黄花菜</t>
  </si>
  <si>
    <t>C0400173</t>
  </si>
  <si>
    <t>红豆</t>
  </si>
  <si>
    <t>C0400175</t>
  </si>
  <si>
    <t>鸡骨草</t>
  </si>
  <si>
    <t>C0400176</t>
  </si>
  <si>
    <t>黄芪</t>
  </si>
  <si>
    <t>C0400177</t>
  </si>
  <si>
    <t>葡萄干</t>
  </si>
  <si>
    <t>C0400178</t>
  </si>
  <si>
    <t>山楂干</t>
  </si>
  <si>
    <t>C0400179</t>
  </si>
  <si>
    <t>火培鱼干</t>
  </si>
  <si>
    <t>C0400180</t>
  </si>
  <si>
    <t>三色芋圆</t>
  </si>
  <si>
    <t>500G/包</t>
  </si>
  <si>
    <t>C0400181</t>
  </si>
  <si>
    <t>马蹄粉</t>
  </si>
  <si>
    <t>500G/盒</t>
  </si>
  <si>
    <t>C0400182</t>
  </si>
  <si>
    <t>红薯淀粉</t>
  </si>
  <si>
    <t>208G/包</t>
  </si>
  <si>
    <t>C0400183</t>
  </si>
  <si>
    <t>莲蓉馅</t>
  </si>
  <si>
    <t>C0400184</t>
  </si>
  <si>
    <t>黑芝麻馅</t>
  </si>
  <si>
    <t>C0400185</t>
  </si>
  <si>
    <t>凤梨馅</t>
  </si>
  <si>
    <t>C0400186</t>
  </si>
  <si>
    <t>榴莲馅</t>
  </si>
  <si>
    <t>C0400187</t>
  </si>
  <si>
    <t>月饼糖浆</t>
  </si>
  <si>
    <t>250G</t>
  </si>
  <si>
    <t>C0400188</t>
  </si>
  <si>
    <t>月饼食用枧水</t>
  </si>
  <si>
    <t>60ML</t>
  </si>
  <si>
    <t>C0400189</t>
  </si>
  <si>
    <t>狮牌吉士粉</t>
  </si>
  <si>
    <t>300G</t>
  </si>
  <si>
    <t>C0400190</t>
  </si>
  <si>
    <t>蕨根粉</t>
  </si>
  <si>
    <t>C0400191</t>
  </si>
  <si>
    <t>意大利面</t>
  </si>
  <si>
    <t>C0400192</t>
  </si>
  <si>
    <t>散装花生</t>
  </si>
  <si>
    <t>10斤/包</t>
  </si>
  <si>
    <t>C0400193</t>
  </si>
  <si>
    <t>利是糖</t>
  </si>
  <si>
    <t>C0400194</t>
  </si>
  <si>
    <t>旺仔牛奶糖</t>
  </si>
  <si>
    <t>C0400195</t>
  </si>
  <si>
    <t>巴旦木仁</t>
  </si>
  <si>
    <t>C0400196</t>
  </si>
  <si>
    <t>即食黑豆</t>
  </si>
  <si>
    <t>C0400197</t>
  </si>
  <si>
    <t>蔓越莓干</t>
  </si>
  <si>
    <t>C0400205</t>
  </si>
  <si>
    <t>草寇</t>
  </si>
  <si>
    <t>C0400208</t>
  </si>
  <si>
    <t>老坛双卜</t>
  </si>
  <si>
    <t>C0500319</t>
  </si>
  <si>
    <t>8寸花底纸</t>
  </si>
  <si>
    <t>1000张</t>
  </si>
  <si>
    <t>C0800302</t>
  </si>
  <si>
    <t>鲜花生</t>
  </si>
  <si>
    <t>C0900050</t>
  </si>
  <si>
    <t>无糖黑芝麻糊</t>
  </si>
  <si>
    <t>600g</t>
  </si>
  <si>
    <t>C0900052</t>
  </si>
  <si>
    <t>红豆薏米燕麦</t>
  </si>
  <si>
    <t>C0900116</t>
  </si>
  <si>
    <t>碱水云吞皮</t>
  </si>
  <si>
    <t>C0900151</t>
  </si>
  <si>
    <t>白凉粉</t>
  </si>
  <si>
    <t>200g</t>
  </si>
  <si>
    <t>C1000058</t>
  </si>
  <si>
    <t>无花果</t>
  </si>
  <si>
    <t>C0600001</t>
  </si>
  <si>
    <t>华农酸奶</t>
  </si>
  <si>
    <t>C0600003</t>
  </si>
  <si>
    <t>伊利纯牛奶250ml</t>
  </si>
  <si>
    <t>伊利250ML16盒/件</t>
  </si>
  <si>
    <t>C0600004</t>
  </si>
  <si>
    <t>青岛啤酒</t>
  </si>
  <si>
    <t>C0600026</t>
  </si>
  <si>
    <t>卡士杯奶鲜乳酪</t>
  </si>
  <si>
    <t>风味发酵乳100G</t>
  </si>
  <si>
    <t>杯</t>
  </si>
  <si>
    <t>C0600049</t>
  </si>
  <si>
    <t>优酸乳-原味</t>
  </si>
  <si>
    <t>250ML/24盒/件</t>
  </si>
  <si>
    <t>C0600050</t>
  </si>
  <si>
    <t>优酸乳-蓝莓味</t>
  </si>
  <si>
    <t>C0600051</t>
  </si>
  <si>
    <t>优酸乳-草莓味</t>
  </si>
  <si>
    <t>C0600052</t>
  </si>
  <si>
    <t>优酸乳-AD钙</t>
  </si>
  <si>
    <t>C0600053</t>
  </si>
  <si>
    <t>白酒56度</t>
  </si>
  <si>
    <t>京唐二锅头500ML</t>
  </si>
  <si>
    <t>C0600054</t>
  </si>
  <si>
    <t>有机纯牛奶</t>
  </si>
  <si>
    <t>爵品/200ML/28盒/件</t>
  </si>
  <si>
    <t>C0600055</t>
  </si>
  <si>
    <t>脱脂牛奶</t>
  </si>
  <si>
    <t>200ml*30支/件</t>
  </si>
  <si>
    <t>C0600056</t>
  </si>
  <si>
    <t>全脂牛奶</t>
  </si>
  <si>
    <t>200ML*30支</t>
  </si>
  <si>
    <t>C0700002</t>
  </si>
  <si>
    <t>厨邦花生油</t>
  </si>
  <si>
    <t>C0700007</t>
  </si>
  <si>
    <t>厨邦菜籽油</t>
  </si>
  <si>
    <t>C0700009</t>
  </si>
  <si>
    <t>穗嘉丰中筋面粉</t>
  </si>
  <si>
    <t>C0700014</t>
  </si>
  <si>
    <t>糯米</t>
  </si>
  <si>
    <t>25KG/包</t>
  </si>
  <si>
    <t>C0700016</t>
  </si>
  <si>
    <t>靓黑米25kg</t>
  </si>
  <si>
    <t>C0700017</t>
  </si>
  <si>
    <t>小米（包装25kg）</t>
  </si>
  <si>
    <t>C0700019</t>
  </si>
  <si>
    <t>白菊低筋面粉</t>
  </si>
  <si>
    <t>C0700020</t>
  </si>
  <si>
    <t>珍珠米</t>
  </si>
  <si>
    <t>C0700021</t>
  </si>
  <si>
    <t>金像高筋面粉</t>
  </si>
  <si>
    <t>22.7kg</t>
  </si>
  <si>
    <t>C0700025</t>
  </si>
  <si>
    <t>大碗面</t>
  </si>
  <si>
    <t>6斤/箱</t>
  </si>
  <si>
    <t>C0700099</t>
  </si>
  <si>
    <t>肠粉专用粉（包）</t>
  </si>
  <si>
    <t>22.5KG</t>
  </si>
  <si>
    <t>C0700100</t>
  </si>
  <si>
    <t>八宝粥米</t>
  </si>
  <si>
    <t>25kg/包</t>
  </si>
  <si>
    <t>C0700102</t>
  </si>
  <si>
    <t>福之泉大豆油20L</t>
  </si>
  <si>
    <t>20L</t>
  </si>
  <si>
    <t>C0700108</t>
  </si>
  <si>
    <t>金丝晚香米</t>
  </si>
  <si>
    <t>25kG /包</t>
  </si>
  <si>
    <t>C0700109</t>
  </si>
  <si>
    <t>红曲米</t>
  </si>
  <si>
    <t>C0700110</t>
  </si>
  <si>
    <t>御品香粘米</t>
  </si>
  <si>
    <t>C0700111</t>
  </si>
  <si>
    <t>鑫楚皇米</t>
  </si>
  <si>
    <t>C0700112</t>
  </si>
  <si>
    <t>三王水晶米</t>
  </si>
  <si>
    <t>C0700113</t>
  </si>
  <si>
    <t>细芽香米</t>
  </si>
  <si>
    <t>C0700114</t>
  </si>
  <si>
    <t>正宗丰良优米</t>
  </si>
  <si>
    <t>C0700115</t>
  </si>
  <si>
    <t>丰优香米</t>
  </si>
  <si>
    <t>C0700117</t>
  </si>
  <si>
    <t>丝苗米</t>
  </si>
  <si>
    <t>天香源</t>
  </si>
  <si>
    <t>C0700120</t>
  </si>
  <si>
    <t>王记米坊丝苗米</t>
  </si>
  <si>
    <t>15kg/包</t>
  </si>
  <si>
    <t>C0700121</t>
  </si>
  <si>
    <t>王记米坊马坝粘米</t>
  </si>
  <si>
    <t>C0700122</t>
  </si>
  <si>
    <t>王记米坊软香米</t>
  </si>
  <si>
    <t>C0700123</t>
  </si>
  <si>
    <t>王记米坊小农粘</t>
  </si>
  <si>
    <t>C0700125</t>
  </si>
  <si>
    <t>王记米坊贵妃油粘米</t>
  </si>
  <si>
    <t>注：1.所需采购的内容包括但不限于以上所列品种内容
       2.干货调料米油面蛋上限价格为：209万元，所报价格不得超过限价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</si>
</sst>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33">
    <font>
      <sz val="11"/>
      <color theme="1"/>
      <name val="等线"/>
      <charset val="134"/>
      <scheme val="minor"/>
    </font>
    <font>
      <sz val="10"/>
      <color theme="1"/>
      <name val="等线"/>
      <charset val="134"/>
      <scheme val="minor"/>
    </font>
    <font>
      <sz val="9"/>
      <color theme="1"/>
      <name val="等线"/>
      <charset val="134"/>
      <scheme val="minor"/>
    </font>
    <font>
      <sz val="8"/>
      <color theme="1"/>
      <name val="等线"/>
      <charset val="134"/>
      <scheme val="minor"/>
    </font>
    <font>
      <sz val="9.5"/>
      <color rgb="FF000000"/>
      <name val="宋体"/>
      <charset val="134"/>
    </font>
    <font>
      <sz val="10"/>
      <color theme="1"/>
      <name val="宋体"/>
      <charset val="134"/>
    </font>
    <font>
      <sz val="8"/>
      <name val="宋体"/>
      <charset val="134"/>
    </font>
    <font>
      <sz val="10"/>
      <color rgb="FFFF0000"/>
      <name val="等线"/>
      <charset val="134"/>
      <scheme val="minor"/>
    </font>
    <font>
      <sz val="12"/>
      <color theme="1"/>
      <name val="等线"/>
      <charset val="134"/>
      <scheme val="minor"/>
    </font>
    <font>
      <sz val="8"/>
      <name val="等线"/>
      <charset val="134"/>
      <scheme val="minor"/>
    </font>
    <font>
      <sz val="8"/>
      <color rgb="FF000000"/>
      <name val="等线"/>
      <charset val="134"/>
      <scheme val="minor"/>
    </font>
    <font>
      <sz val="11"/>
      <color theme="1"/>
      <name val="宋体"/>
      <charset val="134"/>
    </font>
    <font>
      <sz val="8"/>
      <color theme="1"/>
      <name val="宋体"/>
      <charset val="134"/>
    </font>
    <font>
      <sz val="9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3399"/>
      </right>
      <top style="thin">
        <color rgb="FF003399"/>
      </top>
      <bottom/>
      <diagonal/>
    </border>
    <border>
      <left style="thin">
        <color rgb="FF003399"/>
      </left>
      <right style="thin">
        <color rgb="FF003399"/>
      </right>
      <top style="thin">
        <color rgb="FF003399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10" applyNumberFormat="0" applyAlignment="0" applyProtection="0">
      <alignment vertical="center"/>
    </xf>
    <xf numFmtId="0" fontId="23" fillId="4" borderId="11" applyNumberFormat="0" applyAlignment="0" applyProtection="0">
      <alignment vertical="center"/>
    </xf>
    <xf numFmtId="0" fontId="24" fillId="4" borderId="10" applyNumberFormat="0" applyAlignment="0" applyProtection="0">
      <alignment vertical="center"/>
    </xf>
    <xf numFmtId="0" fontId="25" fillId="5" borderId="12" applyNumberFormat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7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49" applyFill="1" applyAlignment="1">
      <alignment horizontal="center" vertical="center"/>
    </xf>
    <xf numFmtId="0" fontId="1" fillId="0" borderId="0" xfId="49" applyFont="1" applyFill="1" applyAlignment="1">
      <alignment horizontal="center" vertical="center"/>
    </xf>
    <xf numFmtId="0" fontId="2" fillId="0" borderId="0" xfId="49" applyFont="1" applyFill="1" applyAlignment="1">
      <alignment horizontal="center" vertical="center"/>
    </xf>
    <xf numFmtId="0" fontId="3" fillId="0" borderId="0" xfId="49" applyFont="1" applyFill="1" applyAlignment="1">
      <alignment horizontal="center" vertical="center" wrapText="1"/>
    </xf>
    <xf numFmtId="0" fontId="2" fillId="0" borderId="1" xfId="49" applyFont="1" applyFill="1" applyBorder="1" applyAlignment="1">
      <alignment horizontal="center" vertical="center"/>
    </xf>
    <xf numFmtId="0" fontId="4" fillId="0" borderId="2" xfId="49" applyFont="1" applyFill="1" applyBorder="1" applyAlignment="1">
      <alignment horizontal="center" vertical="center"/>
    </xf>
    <xf numFmtId="0" fontId="4" fillId="0" borderId="3" xfId="49" applyFont="1" applyFill="1" applyBorder="1" applyAlignment="1">
      <alignment horizontal="center" vertical="center"/>
    </xf>
    <xf numFmtId="0" fontId="4" fillId="0" borderId="4" xfId="49" applyFont="1" applyFill="1" applyBorder="1" applyAlignment="1">
      <alignment horizontal="center" vertical="center"/>
    </xf>
    <xf numFmtId="0" fontId="2" fillId="0" borderId="4" xfId="49" applyFont="1" applyFill="1" applyBorder="1" applyAlignment="1">
      <alignment horizontal="center" vertical="center"/>
    </xf>
    <xf numFmtId="0" fontId="2" fillId="0" borderId="1" xfId="49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5" xfId="49" applyFont="1" applyFill="1" applyBorder="1" applyAlignment="1">
      <alignment horizontal="center" vertical="center"/>
    </xf>
    <xf numFmtId="49" fontId="6" fillId="0" borderId="1" xfId="49" applyNumberFormat="1" applyFont="1" applyFill="1" applyBorder="1" applyAlignment="1">
      <alignment horizontal="center" vertical="center"/>
    </xf>
    <xf numFmtId="0" fontId="6" fillId="0" borderId="1" xfId="49" applyFont="1" applyFill="1" applyBorder="1" applyAlignment="1">
      <alignment horizontal="center" vertical="center"/>
    </xf>
    <xf numFmtId="0" fontId="6" fillId="0" borderId="6" xfId="49" applyFont="1" applyFill="1" applyBorder="1" applyAlignment="1">
      <alignment horizontal="center" vertical="center" wrapText="1"/>
    </xf>
    <xf numFmtId="0" fontId="0" fillId="0" borderId="1" xfId="49" applyFill="1" applyBorder="1" applyAlignment="1">
      <alignment horizontal="center" vertical="center"/>
    </xf>
    <xf numFmtId="4" fontId="6" fillId="0" borderId="1" xfId="49" applyNumberFormat="1" applyFont="1" applyFill="1" applyBorder="1" applyAlignment="1">
      <alignment horizontal="center" vertical="center"/>
    </xf>
    <xf numFmtId="0" fontId="0" fillId="0" borderId="6" xfId="49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 wrapText="1"/>
    </xf>
    <xf numFmtId="0" fontId="6" fillId="0" borderId="1" xfId="49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 indent="2"/>
    </xf>
    <xf numFmtId="0" fontId="0" fillId="0" borderId="0" xfId="0" applyAlignment="1">
      <alignment horizontal="center" vertical="center" wrapText="1"/>
    </xf>
    <xf numFmtId="0" fontId="1" fillId="0" borderId="0" xfId="0" applyFont="1">
      <alignment vertical="center"/>
    </xf>
    <xf numFmtId="0" fontId="0" fillId="0" borderId="0" xfId="0" applyFill="1">
      <alignment vertical="center"/>
    </xf>
    <xf numFmtId="176" fontId="0" fillId="0" borderId="0" xfId="0" applyNumberFormat="1">
      <alignment vertical="center"/>
    </xf>
    <xf numFmtId="0" fontId="1" fillId="0" borderId="0" xfId="0" applyFont="1" applyAlignment="1">
      <alignment horizontal="center" vertical="center"/>
    </xf>
    <xf numFmtId="0" fontId="8" fillId="0" borderId="0" xfId="49" applyFont="1" applyFill="1" applyAlignment="1">
      <alignment horizontal="center" vertical="center"/>
    </xf>
    <xf numFmtId="176" fontId="8" fillId="0" borderId="0" xfId="49" applyNumberFormat="1" applyFont="1" applyFill="1" applyAlignment="1">
      <alignment horizontal="center" vertical="center"/>
    </xf>
    <xf numFmtId="0" fontId="4" fillId="0" borderId="1" xfId="49" applyFont="1" applyFill="1" applyBorder="1" applyAlignment="1">
      <alignment horizontal="center" vertical="center"/>
    </xf>
    <xf numFmtId="176" fontId="2" fillId="0" borderId="1" xfId="49" applyNumberFormat="1" applyFont="1" applyFill="1" applyBorder="1" applyAlignment="1">
      <alignment horizontal="center" vertical="center"/>
    </xf>
    <xf numFmtId="176" fontId="6" fillId="0" borderId="1" xfId="49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3" fillId="0" borderId="1" xfId="49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49" fontId="6" fillId="0" borderId="1" xfId="49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3" fillId="0" borderId="1" xfId="49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0" fillId="0" borderId="1" xfId="0" applyBorder="1">
      <alignment vertical="center"/>
    </xf>
    <xf numFmtId="0" fontId="5" fillId="0" borderId="1" xfId="49" applyFont="1" applyFill="1" applyBorder="1">
      <alignment vertical="center"/>
    </xf>
    <xf numFmtId="0" fontId="0" fillId="0" borderId="0" xfId="49" applyFill="1" applyAlignment="1">
      <alignment vertical="center"/>
    </xf>
    <xf numFmtId="0" fontId="11" fillId="0" borderId="0" xfId="49" applyFont="1" applyFill="1" applyAlignment="1">
      <alignment vertical="center"/>
    </xf>
    <xf numFmtId="0" fontId="1" fillId="0" borderId="0" xfId="49" applyFont="1" applyFill="1">
      <alignment vertical="center"/>
    </xf>
    <xf numFmtId="0" fontId="11" fillId="0" borderId="0" xfId="49" applyFont="1" applyFill="1" applyAlignment="1">
      <alignment horizontal="center" vertical="center"/>
    </xf>
    <xf numFmtId="0" fontId="5" fillId="0" borderId="0" xfId="49" applyFont="1" applyFill="1" applyAlignment="1">
      <alignment vertical="center" wrapText="1"/>
    </xf>
    <xf numFmtId="0" fontId="12" fillId="0" borderId="0" xfId="49" applyFont="1" applyFill="1" applyAlignment="1">
      <alignment horizontal="center" vertical="center"/>
    </xf>
    <xf numFmtId="0" fontId="11" fillId="0" borderId="0" xfId="49" applyFont="1" applyFill="1" applyBorder="1">
      <alignment vertical="center"/>
    </xf>
    <xf numFmtId="0" fontId="0" fillId="0" borderId="0" xfId="49" applyFill="1">
      <alignment vertical="center"/>
    </xf>
    <xf numFmtId="0" fontId="5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13" fillId="0" borderId="1" xfId="49" applyFont="1" applyFill="1" applyBorder="1" applyAlignment="1">
      <alignment horizontal="center" vertical="center"/>
    </xf>
    <xf numFmtId="0" fontId="5" fillId="0" borderId="5" xfId="49" applyFont="1" applyFill="1" applyBorder="1" applyAlignment="1">
      <alignment horizontal="center" vertical="center"/>
    </xf>
    <xf numFmtId="0" fontId="11" fillId="0" borderId="0" xfId="0" applyFont="1" applyFill="1">
      <alignment vertical="center"/>
    </xf>
    <xf numFmtId="0" fontId="5" fillId="0" borderId="0" xfId="0" applyFont="1" applyFill="1" applyAlignment="1">
      <alignment vertical="center" wrapText="1"/>
    </xf>
    <xf numFmtId="0" fontId="12" fillId="0" borderId="0" xfId="0" applyFont="1" applyFill="1">
      <alignment vertical="center"/>
    </xf>
    <xf numFmtId="0" fontId="11" fillId="0" borderId="0" xfId="0" applyFont="1" applyFill="1" applyAlignment="1">
      <alignment horizontal="center" vertical="center"/>
    </xf>
    <xf numFmtId="0" fontId="11" fillId="0" borderId="0" xfId="0" applyFont="1" applyFill="1" applyBorder="1">
      <alignment vertical="center"/>
    </xf>
    <xf numFmtId="0" fontId="6" fillId="0" borderId="1" xfId="49" applyFont="1" applyFill="1" applyBorder="1" applyAlignment="1" quotePrefix="1">
      <alignment horizontal="center" vertical="center"/>
    </xf>
    <xf numFmtId="0" fontId="4" fillId="0" borderId="1" xfId="49" applyFont="1" applyFill="1" applyBorder="1" applyAlignment="1" quotePrefix="1">
      <alignment horizontal="center" vertical="center"/>
    </xf>
    <xf numFmtId="0" fontId="4" fillId="0" borderId="2" xfId="49" applyFont="1" applyFill="1" applyBorder="1" applyAlignment="1" quotePrefix="1">
      <alignment horizontal="center" vertical="center"/>
    </xf>
    <xf numFmtId="0" fontId="4" fillId="0" borderId="3" xfId="49" applyFont="1" applyFill="1" applyBorder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">
    <dxf>
      <font>
        <name val="宋体"/>
        <scheme val="none"/>
        <charset val="134"/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048551"/>
  <sheetViews>
    <sheetView topLeftCell="A141" workbookViewId="0">
      <selection activeCell="D161" sqref="D161"/>
    </sheetView>
  </sheetViews>
  <sheetFormatPr defaultColWidth="8.88888888888889" defaultRowHeight="14.4"/>
  <cols>
    <col min="1" max="1" width="5.33333333333333" style="58" customWidth="1"/>
    <col min="2" max="2" width="9.55555555555556" style="58" customWidth="1"/>
    <col min="3" max="4" width="10.1111111111111" style="59" customWidth="1"/>
    <col min="5" max="5" width="8.88888888888889" style="58"/>
    <col min="6" max="6" width="10.6666666666667" style="58" customWidth="1"/>
    <col min="7" max="7" width="29.7777777777778" style="60" customWidth="1"/>
    <col min="8" max="10" width="8.88888888888889" style="58"/>
    <col min="11" max="11" width="10.6666666666667" style="61" customWidth="1"/>
    <col min="12" max="12" width="10.8888888888889" style="58" customWidth="1"/>
    <col min="13" max="13" width="14.5555555555556" style="58" customWidth="1"/>
    <col min="14" max="16384" width="8.88888888888889" style="62"/>
  </cols>
  <sheetData>
    <row r="1" s="55" customFormat="1" ht="24" customHeight="1" spans="1:13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</row>
    <row r="2" s="56" customFormat="1" ht="24" customHeight="1" spans="1:13">
      <c r="A2" s="13" t="s">
        <v>1</v>
      </c>
      <c r="B2" s="73" t="s">
        <v>2</v>
      </c>
      <c r="C2" s="63" t="s">
        <v>3</v>
      </c>
      <c r="D2" s="64" t="s">
        <v>4</v>
      </c>
      <c r="E2" s="13" t="s">
        <v>5</v>
      </c>
      <c r="F2" s="13" t="s">
        <v>6</v>
      </c>
      <c r="G2" s="13" t="s">
        <v>7</v>
      </c>
      <c r="H2" s="64" t="s">
        <v>8</v>
      </c>
      <c r="I2" s="63" t="s">
        <v>9</v>
      </c>
      <c r="J2" s="63" t="s">
        <v>10</v>
      </c>
      <c r="K2" s="13" t="s">
        <v>11</v>
      </c>
      <c r="L2" s="13" t="s">
        <v>12</v>
      </c>
      <c r="M2" s="65" t="s">
        <v>13</v>
      </c>
    </row>
    <row r="3" ht="13.8" spans="1:13">
      <c r="A3" s="66">
        <v>1</v>
      </c>
      <c r="B3" s="16" t="s">
        <v>14</v>
      </c>
      <c r="C3" s="47" t="s">
        <v>15</v>
      </c>
      <c r="D3" s="47"/>
      <c r="E3" s="17" t="s">
        <v>16</v>
      </c>
      <c r="F3" s="17">
        <v>49062.5</v>
      </c>
      <c r="G3" s="17" t="s">
        <v>17</v>
      </c>
      <c r="H3" s="13"/>
      <c r="I3" s="13"/>
      <c r="J3" s="13"/>
      <c r="K3" s="54"/>
      <c r="L3" s="13"/>
      <c r="M3" s="13"/>
    </row>
    <row r="4" ht="13.8" spans="1:13">
      <c r="A4" s="66">
        <v>2</v>
      </c>
      <c r="B4" s="16" t="s">
        <v>18</v>
      </c>
      <c r="C4" s="47" t="s">
        <v>19</v>
      </c>
      <c r="D4" s="47"/>
      <c r="E4" s="17" t="s">
        <v>16</v>
      </c>
      <c r="F4" s="20">
        <v>29979</v>
      </c>
      <c r="G4" s="17" t="s">
        <v>17</v>
      </c>
      <c r="H4" s="13"/>
      <c r="I4" s="13"/>
      <c r="J4" s="13"/>
      <c r="K4" s="54"/>
      <c r="L4" s="13"/>
      <c r="M4" s="13"/>
    </row>
    <row r="5" ht="13.8" spans="1:13">
      <c r="A5" s="66">
        <v>3</v>
      </c>
      <c r="B5" s="16" t="s">
        <v>20</v>
      </c>
      <c r="C5" s="47" t="s">
        <v>21</v>
      </c>
      <c r="D5" s="47"/>
      <c r="E5" s="17" t="s">
        <v>16</v>
      </c>
      <c r="F5" s="20">
        <v>18374</v>
      </c>
      <c r="G5" s="17" t="s">
        <v>17</v>
      </c>
      <c r="H5" s="67"/>
      <c r="I5" s="67"/>
      <c r="J5" s="67"/>
      <c r="K5" s="54"/>
      <c r="L5" s="13"/>
      <c r="M5" s="13"/>
    </row>
    <row r="6" ht="13.8" spans="1:13">
      <c r="A6" s="66">
        <v>4</v>
      </c>
      <c r="B6" s="16" t="s">
        <v>22</v>
      </c>
      <c r="C6" s="47" t="s">
        <v>23</v>
      </c>
      <c r="D6" s="47"/>
      <c r="E6" s="17" t="s">
        <v>16</v>
      </c>
      <c r="F6" s="20">
        <v>845</v>
      </c>
      <c r="G6" s="17" t="s">
        <v>17</v>
      </c>
      <c r="H6" s="67"/>
      <c r="I6" s="67"/>
      <c r="J6" s="67"/>
      <c r="K6" s="54"/>
      <c r="L6" s="13"/>
      <c r="M6" s="13"/>
    </row>
    <row r="7" ht="13.8" spans="1:13">
      <c r="A7" s="66">
        <v>5</v>
      </c>
      <c r="B7" s="16" t="s">
        <v>24</v>
      </c>
      <c r="C7" s="47" t="s">
        <v>25</v>
      </c>
      <c r="D7" s="47"/>
      <c r="E7" s="17" t="s">
        <v>16</v>
      </c>
      <c r="F7" s="17">
        <v>5</v>
      </c>
      <c r="G7" s="17" t="s">
        <v>17</v>
      </c>
      <c r="H7" s="67"/>
      <c r="I7" s="67"/>
      <c r="J7" s="67"/>
      <c r="K7" s="54"/>
      <c r="L7" s="13"/>
      <c r="M7" s="13"/>
    </row>
    <row r="8" ht="13.8" spans="1:13">
      <c r="A8" s="66">
        <v>6</v>
      </c>
      <c r="B8" s="16" t="s">
        <v>26</v>
      </c>
      <c r="C8" s="47" t="s">
        <v>27</v>
      </c>
      <c r="D8" s="47"/>
      <c r="E8" s="17" t="s">
        <v>16</v>
      </c>
      <c r="F8" s="17">
        <v>7548</v>
      </c>
      <c r="G8" s="17" t="s">
        <v>17</v>
      </c>
      <c r="H8" s="67"/>
      <c r="I8" s="67"/>
      <c r="J8" s="67"/>
      <c r="K8" s="54"/>
      <c r="L8" s="13"/>
      <c r="M8" s="13"/>
    </row>
    <row r="9" ht="13.8" spans="1:13">
      <c r="A9" s="66">
        <v>7</v>
      </c>
      <c r="B9" s="16" t="s">
        <v>28</v>
      </c>
      <c r="C9" s="47" t="s">
        <v>29</v>
      </c>
      <c r="D9" s="47"/>
      <c r="E9" s="17" t="s">
        <v>16</v>
      </c>
      <c r="F9" s="20">
        <v>9747.5</v>
      </c>
      <c r="G9" s="17" t="s">
        <v>17</v>
      </c>
      <c r="H9" s="67"/>
      <c r="I9" s="67"/>
      <c r="J9" s="67"/>
      <c r="K9" s="54"/>
      <c r="L9" s="13"/>
      <c r="M9" s="13"/>
    </row>
    <row r="10" ht="13.8" spans="1:13">
      <c r="A10" s="66">
        <v>8</v>
      </c>
      <c r="B10" s="16" t="s">
        <v>30</v>
      </c>
      <c r="C10" s="47" t="s">
        <v>31</v>
      </c>
      <c r="D10" s="47"/>
      <c r="E10" s="17" t="s">
        <v>16</v>
      </c>
      <c r="F10" s="20">
        <v>187</v>
      </c>
      <c r="G10" s="17" t="s">
        <v>17</v>
      </c>
      <c r="H10" s="67"/>
      <c r="I10" s="67"/>
      <c r="J10" s="67"/>
      <c r="K10" s="54"/>
      <c r="L10" s="13"/>
      <c r="M10" s="13"/>
    </row>
    <row r="11" ht="13.8" spans="1:13">
      <c r="A11" s="66">
        <v>9</v>
      </c>
      <c r="B11" s="16" t="s">
        <v>32</v>
      </c>
      <c r="C11" s="47" t="s">
        <v>33</v>
      </c>
      <c r="D11" s="47"/>
      <c r="E11" s="17" t="s">
        <v>16</v>
      </c>
      <c r="F11" s="17">
        <v>480.5</v>
      </c>
      <c r="G11" s="17" t="s">
        <v>17</v>
      </c>
      <c r="H11" s="67"/>
      <c r="I11" s="67"/>
      <c r="J11" s="67"/>
      <c r="K11" s="54"/>
      <c r="L11" s="13"/>
      <c r="M11" s="13"/>
    </row>
    <row r="12" ht="13.8" spans="1:13">
      <c r="A12" s="66">
        <v>10</v>
      </c>
      <c r="B12" s="16" t="s">
        <v>34</v>
      </c>
      <c r="C12" s="47" t="s">
        <v>35</v>
      </c>
      <c r="D12" s="47"/>
      <c r="E12" s="17" t="s">
        <v>16</v>
      </c>
      <c r="F12" s="17">
        <v>208</v>
      </c>
      <c r="G12" s="17" t="s">
        <v>17</v>
      </c>
      <c r="H12" s="67"/>
      <c r="I12" s="67"/>
      <c r="J12" s="67"/>
      <c r="K12" s="54"/>
      <c r="L12" s="13"/>
      <c r="M12" s="13"/>
    </row>
    <row r="13" ht="13.8" spans="1:13">
      <c r="A13" s="66">
        <v>11</v>
      </c>
      <c r="B13" s="16" t="s">
        <v>36</v>
      </c>
      <c r="C13" s="47" t="s">
        <v>37</v>
      </c>
      <c r="D13" s="47"/>
      <c r="E13" s="17" t="s">
        <v>16</v>
      </c>
      <c r="F13" s="17">
        <v>6</v>
      </c>
      <c r="G13" s="17" t="s">
        <v>17</v>
      </c>
      <c r="H13" s="67"/>
      <c r="I13" s="67"/>
      <c r="J13" s="67"/>
      <c r="K13" s="54"/>
      <c r="L13" s="13"/>
      <c r="M13" s="13"/>
    </row>
    <row r="14" ht="13.8" spans="1:13">
      <c r="A14" s="66">
        <v>12</v>
      </c>
      <c r="B14" s="16" t="s">
        <v>38</v>
      </c>
      <c r="C14" s="47" t="s">
        <v>39</v>
      </c>
      <c r="D14" s="47"/>
      <c r="E14" s="17" t="s">
        <v>16</v>
      </c>
      <c r="F14" s="17">
        <v>20260</v>
      </c>
      <c r="G14" s="17" t="s">
        <v>17</v>
      </c>
      <c r="H14" s="67"/>
      <c r="I14" s="67"/>
      <c r="J14" s="67"/>
      <c r="K14" s="54"/>
      <c r="L14" s="13"/>
      <c r="M14" s="13"/>
    </row>
    <row r="15" ht="13.8" spans="1:13">
      <c r="A15" s="66">
        <v>13</v>
      </c>
      <c r="B15" s="16" t="s">
        <v>40</v>
      </c>
      <c r="C15" s="47" t="s">
        <v>41</v>
      </c>
      <c r="D15" s="47"/>
      <c r="E15" s="17" t="s">
        <v>16</v>
      </c>
      <c r="F15" s="20">
        <v>6002.5</v>
      </c>
      <c r="G15" s="17" t="s">
        <v>17</v>
      </c>
      <c r="H15" s="67"/>
      <c r="I15" s="67"/>
      <c r="J15" s="67"/>
      <c r="K15" s="54"/>
      <c r="L15" s="13"/>
      <c r="M15" s="13"/>
    </row>
    <row r="16" ht="13.8" spans="1:13">
      <c r="A16" s="66">
        <v>14</v>
      </c>
      <c r="B16" s="16" t="s">
        <v>42</v>
      </c>
      <c r="C16" s="47" t="s">
        <v>43</v>
      </c>
      <c r="D16" s="47"/>
      <c r="E16" s="17" t="s">
        <v>16</v>
      </c>
      <c r="F16" s="20">
        <v>6398.75</v>
      </c>
      <c r="G16" s="17" t="s">
        <v>17</v>
      </c>
      <c r="H16" s="67"/>
      <c r="I16" s="67"/>
      <c r="J16" s="67"/>
      <c r="K16" s="54"/>
      <c r="L16" s="13"/>
      <c r="M16" s="13"/>
    </row>
    <row r="17" ht="13.8" spans="1:13">
      <c r="A17" s="66">
        <v>15</v>
      </c>
      <c r="B17" s="16" t="s">
        <v>44</v>
      </c>
      <c r="C17" s="47" t="s">
        <v>45</v>
      </c>
      <c r="D17" s="47"/>
      <c r="E17" s="17" t="s">
        <v>16</v>
      </c>
      <c r="F17" s="20">
        <v>23682</v>
      </c>
      <c r="G17" s="17" t="s">
        <v>17</v>
      </c>
      <c r="H17" s="67"/>
      <c r="I17" s="67"/>
      <c r="J17" s="67"/>
      <c r="K17" s="54"/>
      <c r="L17" s="13"/>
      <c r="M17" s="13"/>
    </row>
    <row r="18" ht="13.8" spans="1:13">
      <c r="A18" s="66">
        <v>16</v>
      </c>
      <c r="B18" s="16" t="s">
        <v>46</v>
      </c>
      <c r="C18" s="47" t="s">
        <v>47</v>
      </c>
      <c r="D18" s="47"/>
      <c r="E18" s="17" t="s">
        <v>16</v>
      </c>
      <c r="F18" s="20">
        <v>8139.6</v>
      </c>
      <c r="G18" s="17" t="s">
        <v>17</v>
      </c>
      <c r="H18" s="67"/>
      <c r="I18" s="67"/>
      <c r="J18" s="67"/>
      <c r="K18" s="54"/>
      <c r="L18" s="13"/>
      <c r="M18" s="13"/>
    </row>
    <row r="19" ht="13.8" spans="1:13">
      <c r="A19" s="66">
        <v>17</v>
      </c>
      <c r="B19" s="16" t="s">
        <v>48</v>
      </c>
      <c r="C19" s="47" t="s">
        <v>49</v>
      </c>
      <c r="D19" s="47"/>
      <c r="E19" s="17" t="s">
        <v>16</v>
      </c>
      <c r="F19" s="20">
        <v>2375</v>
      </c>
      <c r="G19" s="17" t="s">
        <v>17</v>
      </c>
      <c r="H19" s="67"/>
      <c r="I19" s="67"/>
      <c r="J19" s="67"/>
      <c r="K19" s="54"/>
      <c r="L19" s="13"/>
      <c r="M19" s="13"/>
    </row>
    <row r="20" ht="13.8" spans="1:13">
      <c r="A20" s="66">
        <v>18</v>
      </c>
      <c r="B20" s="16" t="s">
        <v>50</v>
      </c>
      <c r="C20" s="47" t="s">
        <v>51</v>
      </c>
      <c r="D20" s="47"/>
      <c r="E20" s="17" t="s">
        <v>16</v>
      </c>
      <c r="F20" s="20">
        <v>63</v>
      </c>
      <c r="G20" s="17" t="s">
        <v>17</v>
      </c>
      <c r="H20" s="67"/>
      <c r="I20" s="67"/>
      <c r="J20" s="67"/>
      <c r="K20" s="54"/>
      <c r="L20" s="13"/>
      <c r="M20" s="13"/>
    </row>
    <row r="21" ht="13.8" spans="1:13">
      <c r="A21" s="66">
        <v>19</v>
      </c>
      <c r="B21" s="16" t="s">
        <v>52</v>
      </c>
      <c r="C21" s="47" t="s">
        <v>53</v>
      </c>
      <c r="D21" s="47"/>
      <c r="E21" s="17" t="s">
        <v>16</v>
      </c>
      <c r="F21" s="17">
        <v>599</v>
      </c>
      <c r="G21" s="17" t="s">
        <v>17</v>
      </c>
      <c r="H21" s="67"/>
      <c r="I21" s="67"/>
      <c r="J21" s="67"/>
      <c r="K21" s="54"/>
      <c r="L21" s="13"/>
      <c r="M21" s="13"/>
    </row>
    <row r="22" ht="13.8" spans="1:13">
      <c r="A22" s="66">
        <v>20</v>
      </c>
      <c r="B22" s="16" t="s">
        <v>54</v>
      </c>
      <c r="C22" s="47" t="s">
        <v>55</v>
      </c>
      <c r="D22" s="47"/>
      <c r="E22" s="17" t="s">
        <v>16</v>
      </c>
      <c r="F22" s="17">
        <v>1585.2</v>
      </c>
      <c r="G22" s="17" t="s">
        <v>17</v>
      </c>
      <c r="H22" s="67"/>
      <c r="I22" s="67"/>
      <c r="J22" s="67"/>
      <c r="K22" s="54"/>
      <c r="L22" s="13"/>
      <c r="M22" s="13"/>
    </row>
    <row r="23" ht="13.8" spans="1:13">
      <c r="A23" s="66">
        <v>21</v>
      </c>
      <c r="B23" s="16" t="s">
        <v>56</v>
      </c>
      <c r="C23" s="47" t="s">
        <v>57</v>
      </c>
      <c r="D23" s="47"/>
      <c r="E23" s="17" t="s">
        <v>16</v>
      </c>
      <c r="F23" s="17">
        <v>12011.5</v>
      </c>
      <c r="G23" s="17" t="s">
        <v>17</v>
      </c>
      <c r="H23" s="67"/>
      <c r="I23" s="67"/>
      <c r="J23" s="67"/>
      <c r="K23" s="54"/>
      <c r="L23" s="13"/>
      <c r="M23" s="13"/>
    </row>
    <row r="24" ht="13.8" spans="1:13">
      <c r="A24" s="66">
        <v>22</v>
      </c>
      <c r="B24" s="16" t="s">
        <v>58</v>
      </c>
      <c r="C24" s="47" t="s">
        <v>59</v>
      </c>
      <c r="D24" s="47"/>
      <c r="E24" s="17" t="s">
        <v>16</v>
      </c>
      <c r="F24" s="20">
        <v>2713</v>
      </c>
      <c r="G24" s="17" t="s">
        <v>17</v>
      </c>
      <c r="H24" s="67"/>
      <c r="I24" s="67"/>
      <c r="J24" s="67"/>
      <c r="K24" s="54"/>
      <c r="L24" s="13"/>
      <c r="M24" s="13"/>
    </row>
    <row r="25" ht="13.8" spans="1:13">
      <c r="A25" s="66">
        <v>23</v>
      </c>
      <c r="B25" s="16" t="s">
        <v>60</v>
      </c>
      <c r="C25" s="47" t="s">
        <v>61</v>
      </c>
      <c r="D25" s="47"/>
      <c r="E25" s="17" t="s">
        <v>16</v>
      </c>
      <c r="F25" s="17">
        <v>12207</v>
      </c>
      <c r="G25" s="17" t="s">
        <v>17</v>
      </c>
      <c r="H25" s="67"/>
      <c r="I25" s="67"/>
      <c r="J25" s="67"/>
      <c r="K25" s="54"/>
      <c r="L25" s="13"/>
      <c r="M25" s="13"/>
    </row>
    <row r="26" ht="13.8" spans="1:13">
      <c r="A26" s="66">
        <v>24</v>
      </c>
      <c r="B26" s="16" t="s">
        <v>62</v>
      </c>
      <c r="C26" s="47" t="s">
        <v>63</v>
      </c>
      <c r="D26" s="47"/>
      <c r="E26" s="17" t="s">
        <v>16</v>
      </c>
      <c r="F26" s="17">
        <v>1066.5</v>
      </c>
      <c r="G26" s="17" t="s">
        <v>17</v>
      </c>
      <c r="H26" s="67"/>
      <c r="I26" s="67"/>
      <c r="J26" s="67"/>
      <c r="K26" s="54"/>
      <c r="L26" s="13"/>
      <c r="M26" s="13"/>
    </row>
    <row r="27" ht="13.8" spans="1:13">
      <c r="A27" s="66">
        <v>25</v>
      </c>
      <c r="B27" s="16" t="s">
        <v>64</v>
      </c>
      <c r="C27" s="47" t="s">
        <v>65</v>
      </c>
      <c r="D27" s="47"/>
      <c r="E27" s="17" t="s">
        <v>16</v>
      </c>
      <c r="F27" s="20">
        <v>165</v>
      </c>
      <c r="G27" s="17" t="s">
        <v>17</v>
      </c>
      <c r="H27" s="67"/>
      <c r="I27" s="67"/>
      <c r="J27" s="67"/>
      <c r="K27" s="54"/>
      <c r="L27" s="13"/>
      <c r="M27" s="13"/>
    </row>
    <row r="28" ht="13.8" spans="1:13">
      <c r="A28" s="66">
        <v>26</v>
      </c>
      <c r="B28" s="16" t="s">
        <v>66</v>
      </c>
      <c r="C28" s="47" t="s">
        <v>67</v>
      </c>
      <c r="D28" s="47" t="s">
        <v>68</v>
      </c>
      <c r="E28" s="17" t="s">
        <v>16</v>
      </c>
      <c r="F28" s="20">
        <v>9865</v>
      </c>
      <c r="G28" s="17" t="s">
        <v>17</v>
      </c>
      <c r="H28" s="67"/>
      <c r="I28" s="67"/>
      <c r="J28" s="67"/>
      <c r="K28" s="54"/>
      <c r="L28" s="13"/>
      <c r="M28" s="13"/>
    </row>
    <row r="29" ht="13.8" spans="1:13">
      <c r="A29" s="66">
        <v>27</v>
      </c>
      <c r="B29" s="16" t="s">
        <v>69</v>
      </c>
      <c r="C29" s="47" t="s">
        <v>70</v>
      </c>
      <c r="D29" s="47"/>
      <c r="E29" s="17" t="s">
        <v>16</v>
      </c>
      <c r="F29" s="20">
        <v>13129</v>
      </c>
      <c r="G29" s="17" t="s">
        <v>17</v>
      </c>
      <c r="H29" s="67"/>
      <c r="I29" s="67"/>
      <c r="J29" s="67"/>
      <c r="K29" s="54"/>
      <c r="L29" s="13"/>
      <c r="M29" s="13"/>
    </row>
    <row r="30" ht="13.8" spans="1:13">
      <c r="A30" s="66">
        <v>28</v>
      </c>
      <c r="B30" s="16" t="s">
        <v>71</v>
      </c>
      <c r="C30" s="47" t="s">
        <v>72</v>
      </c>
      <c r="D30" s="47"/>
      <c r="E30" s="17" t="s">
        <v>16</v>
      </c>
      <c r="F30" s="20">
        <v>2243.5</v>
      </c>
      <c r="G30" s="17" t="s">
        <v>17</v>
      </c>
      <c r="H30" s="67"/>
      <c r="I30" s="67"/>
      <c r="J30" s="67"/>
      <c r="K30" s="54"/>
      <c r="L30" s="13"/>
      <c r="M30" s="13"/>
    </row>
    <row r="31" ht="13.8" spans="1:13">
      <c r="A31" s="66">
        <v>29</v>
      </c>
      <c r="B31" s="16" t="s">
        <v>73</v>
      </c>
      <c r="C31" s="47" t="s">
        <v>74</v>
      </c>
      <c r="D31" s="47"/>
      <c r="E31" s="17" t="s">
        <v>16</v>
      </c>
      <c r="F31" s="17">
        <v>7294</v>
      </c>
      <c r="G31" s="17" t="s">
        <v>17</v>
      </c>
      <c r="H31" s="67"/>
      <c r="I31" s="67"/>
      <c r="J31" s="67"/>
      <c r="K31" s="54"/>
      <c r="L31" s="13"/>
      <c r="M31" s="13"/>
    </row>
    <row r="32" ht="13.8" spans="1:13">
      <c r="A32" s="66">
        <v>30</v>
      </c>
      <c r="B32" s="16" t="s">
        <v>75</v>
      </c>
      <c r="C32" s="47" t="s">
        <v>76</v>
      </c>
      <c r="D32" s="47"/>
      <c r="E32" s="17" t="s">
        <v>77</v>
      </c>
      <c r="F32" s="20">
        <v>133</v>
      </c>
      <c r="G32" s="17" t="s">
        <v>17</v>
      </c>
      <c r="H32" s="67"/>
      <c r="I32" s="67"/>
      <c r="J32" s="67"/>
      <c r="K32" s="54"/>
      <c r="L32" s="13"/>
      <c r="M32" s="13"/>
    </row>
    <row r="33" ht="13.8" spans="1:13">
      <c r="A33" s="66">
        <v>31</v>
      </c>
      <c r="B33" s="16" t="s">
        <v>78</v>
      </c>
      <c r="C33" s="47" t="s">
        <v>79</v>
      </c>
      <c r="D33" s="47"/>
      <c r="E33" s="17" t="s">
        <v>16</v>
      </c>
      <c r="F33" s="20">
        <v>151</v>
      </c>
      <c r="G33" s="17" t="s">
        <v>17</v>
      </c>
      <c r="H33" s="67"/>
      <c r="I33" s="67"/>
      <c r="J33" s="67"/>
      <c r="K33" s="54"/>
      <c r="L33" s="13"/>
      <c r="M33" s="13"/>
    </row>
    <row r="34" ht="13.8" spans="1:13">
      <c r="A34" s="66">
        <v>32</v>
      </c>
      <c r="B34" s="16" t="s">
        <v>80</v>
      </c>
      <c r="C34" s="47" t="s">
        <v>81</v>
      </c>
      <c r="D34" s="47"/>
      <c r="E34" s="17" t="s">
        <v>16</v>
      </c>
      <c r="F34" s="20">
        <v>384.5</v>
      </c>
      <c r="G34" s="17" t="s">
        <v>17</v>
      </c>
      <c r="H34" s="67"/>
      <c r="I34" s="67"/>
      <c r="J34" s="67"/>
      <c r="K34" s="54"/>
      <c r="L34" s="13"/>
      <c r="M34" s="13"/>
    </row>
    <row r="35" ht="13.8" spans="1:13">
      <c r="A35" s="66">
        <v>33</v>
      </c>
      <c r="B35" s="16" t="s">
        <v>82</v>
      </c>
      <c r="C35" s="47" t="s">
        <v>83</v>
      </c>
      <c r="D35" s="47"/>
      <c r="E35" s="17" t="s">
        <v>16</v>
      </c>
      <c r="F35" s="20">
        <v>1783</v>
      </c>
      <c r="G35" s="17" t="s">
        <v>17</v>
      </c>
      <c r="H35" s="67"/>
      <c r="I35" s="67"/>
      <c r="J35" s="67"/>
      <c r="K35" s="54"/>
      <c r="L35" s="13"/>
      <c r="M35" s="13"/>
    </row>
    <row r="36" ht="13.8" spans="1:13">
      <c r="A36" s="66">
        <v>34</v>
      </c>
      <c r="B36" s="16" t="s">
        <v>84</v>
      </c>
      <c r="C36" s="47" t="s">
        <v>85</v>
      </c>
      <c r="D36" s="47"/>
      <c r="E36" s="17" t="s">
        <v>16</v>
      </c>
      <c r="F36" s="17">
        <v>3</v>
      </c>
      <c r="G36" s="17" t="s">
        <v>17</v>
      </c>
      <c r="H36" s="67"/>
      <c r="I36" s="67"/>
      <c r="J36" s="67"/>
      <c r="K36" s="54"/>
      <c r="L36" s="13"/>
      <c r="M36" s="13"/>
    </row>
    <row r="37" ht="13.8" spans="1:13">
      <c r="A37" s="66">
        <v>35</v>
      </c>
      <c r="B37" s="16" t="s">
        <v>86</v>
      </c>
      <c r="C37" s="47" t="s">
        <v>87</v>
      </c>
      <c r="D37" s="47"/>
      <c r="E37" s="17" t="s">
        <v>16</v>
      </c>
      <c r="F37" s="17">
        <v>6696</v>
      </c>
      <c r="G37" s="17" t="s">
        <v>17</v>
      </c>
      <c r="H37" s="67"/>
      <c r="I37" s="67"/>
      <c r="J37" s="67"/>
      <c r="K37" s="54"/>
      <c r="L37" s="13"/>
      <c r="M37" s="13"/>
    </row>
    <row r="38" ht="13.8" spans="1:13">
      <c r="A38" s="66">
        <v>36</v>
      </c>
      <c r="B38" s="16" t="s">
        <v>88</v>
      </c>
      <c r="C38" s="47" t="s">
        <v>89</v>
      </c>
      <c r="D38" s="47"/>
      <c r="E38" s="17" t="s">
        <v>16</v>
      </c>
      <c r="F38" s="17">
        <v>1399</v>
      </c>
      <c r="G38" s="17" t="s">
        <v>17</v>
      </c>
      <c r="H38" s="67"/>
      <c r="I38" s="67"/>
      <c r="J38" s="67"/>
      <c r="K38" s="54"/>
      <c r="L38" s="13"/>
      <c r="M38" s="13"/>
    </row>
    <row r="39" ht="13.8" spans="1:13">
      <c r="A39" s="66">
        <v>37</v>
      </c>
      <c r="B39" s="16" t="s">
        <v>90</v>
      </c>
      <c r="C39" s="47" t="s">
        <v>91</v>
      </c>
      <c r="D39" s="47"/>
      <c r="E39" s="17" t="s">
        <v>16</v>
      </c>
      <c r="F39" s="20">
        <v>314</v>
      </c>
      <c r="G39" s="17" t="s">
        <v>17</v>
      </c>
      <c r="H39" s="67"/>
      <c r="I39" s="67"/>
      <c r="J39" s="67"/>
      <c r="K39" s="54"/>
      <c r="L39" s="13"/>
      <c r="M39" s="13"/>
    </row>
    <row r="40" ht="13.8" spans="1:13">
      <c r="A40" s="66">
        <v>38</v>
      </c>
      <c r="B40" s="16" t="s">
        <v>92</v>
      </c>
      <c r="C40" s="47" t="s">
        <v>93</v>
      </c>
      <c r="D40" s="47"/>
      <c r="E40" s="17" t="s">
        <v>16</v>
      </c>
      <c r="F40" s="17">
        <v>807</v>
      </c>
      <c r="G40" s="17" t="s">
        <v>17</v>
      </c>
      <c r="H40" s="67"/>
      <c r="I40" s="67"/>
      <c r="J40" s="67"/>
      <c r="K40" s="54"/>
      <c r="L40" s="13"/>
      <c r="M40" s="13"/>
    </row>
    <row r="41" ht="13.8" spans="1:13">
      <c r="A41" s="66">
        <v>39</v>
      </c>
      <c r="B41" s="16" t="s">
        <v>94</v>
      </c>
      <c r="C41" s="47" t="s">
        <v>95</v>
      </c>
      <c r="D41" s="47"/>
      <c r="E41" s="17" t="s">
        <v>16</v>
      </c>
      <c r="F41" s="20">
        <v>5277</v>
      </c>
      <c r="G41" s="17" t="s">
        <v>17</v>
      </c>
      <c r="H41" s="67"/>
      <c r="I41" s="67"/>
      <c r="J41" s="67"/>
      <c r="K41" s="54"/>
      <c r="L41" s="13"/>
      <c r="M41" s="13"/>
    </row>
    <row r="42" ht="13.8" spans="1:13">
      <c r="A42" s="66">
        <v>40</v>
      </c>
      <c r="B42" s="16" t="s">
        <v>96</v>
      </c>
      <c r="C42" s="47" t="s">
        <v>97</v>
      </c>
      <c r="D42" s="47"/>
      <c r="E42" s="17" t="s">
        <v>16</v>
      </c>
      <c r="F42" s="20">
        <v>526.5</v>
      </c>
      <c r="G42" s="17" t="s">
        <v>17</v>
      </c>
      <c r="H42" s="67"/>
      <c r="I42" s="67"/>
      <c r="J42" s="67"/>
      <c r="K42" s="54"/>
      <c r="L42" s="13"/>
      <c r="M42" s="13"/>
    </row>
    <row r="43" ht="13.8" spans="1:13">
      <c r="A43" s="66">
        <v>41</v>
      </c>
      <c r="B43" s="16" t="s">
        <v>98</v>
      </c>
      <c r="C43" s="47" t="s">
        <v>99</v>
      </c>
      <c r="D43" s="47"/>
      <c r="E43" s="17" t="s">
        <v>16</v>
      </c>
      <c r="F43" s="17">
        <v>83</v>
      </c>
      <c r="G43" s="17" t="s">
        <v>17</v>
      </c>
      <c r="H43" s="67"/>
      <c r="I43" s="67"/>
      <c r="J43" s="67"/>
      <c r="K43" s="54"/>
      <c r="L43" s="13"/>
      <c r="M43" s="13"/>
    </row>
    <row r="44" ht="13.8" spans="1:13">
      <c r="A44" s="66">
        <v>42</v>
      </c>
      <c r="B44" s="16" t="s">
        <v>100</v>
      </c>
      <c r="C44" s="47" t="s">
        <v>101</v>
      </c>
      <c r="D44" s="47"/>
      <c r="E44" s="17" t="s">
        <v>16</v>
      </c>
      <c r="F44" s="17">
        <v>3744</v>
      </c>
      <c r="G44" s="17" t="s">
        <v>17</v>
      </c>
      <c r="H44" s="67"/>
      <c r="I44" s="67"/>
      <c r="J44" s="67"/>
      <c r="K44" s="54"/>
      <c r="L44" s="13"/>
      <c r="M44" s="13"/>
    </row>
    <row r="45" ht="13.8" spans="1:13">
      <c r="A45" s="66">
        <v>43</v>
      </c>
      <c r="B45" s="16" t="s">
        <v>102</v>
      </c>
      <c r="C45" s="47" t="s">
        <v>103</v>
      </c>
      <c r="D45" s="47"/>
      <c r="E45" s="17" t="s">
        <v>16</v>
      </c>
      <c r="F45" s="17">
        <v>8727</v>
      </c>
      <c r="G45" s="17" t="s">
        <v>17</v>
      </c>
      <c r="H45" s="67"/>
      <c r="I45" s="67"/>
      <c r="J45" s="67"/>
      <c r="K45" s="54"/>
      <c r="L45" s="13"/>
      <c r="M45" s="13"/>
    </row>
    <row r="46" ht="13.8" spans="1:13">
      <c r="A46" s="66">
        <v>44</v>
      </c>
      <c r="B46" s="16" t="s">
        <v>104</v>
      </c>
      <c r="C46" s="47" t="s">
        <v>105</v>
      </c>
      <c r="D46" s="47"/>
      <c r="E46" s="17" t="s">
        <v>16</v>
      </c>
      <c r="F46" s="17">
        <v>63.1</v>
      </c>
      <c r="G46" s="17" t="s">
        <v>17</v>
      </c>
      <c r="H46" s="67"/>
      <c r="I46" s="67"/>
      <c r="J46" s="67"/>
      <c r="K46" s="54"/>
      <c r="L46" s="13"/>
      <c r="M46" s="13"/>
    </row>
    <row r="47" ht="13.8" spans="1:13">
      <c r="A47" s="66">
        <v>45</v>
      </c>
      <c r="B47" s="16" t="s">
        <v>106</v>
      </c>
      <c r="C47" s="47" t="s">
        <v>107</v>
      </c>
      <c r="D47" s="47"/>
      <c r="E47" s="17" t="s">
        <v>16</v>
      </c>
      <c r="F47" s="17">
        <v>775</v>
      </c>
      <c r="G47" s="17" t="s">
        <v>17</v>
      </c>
      <c r="H47" s="67"/>
      <c r="I47" s="67"/>
      <c r="J47" s="67"/>
      <c r="K47" s="54"/>
      <c r="L47" s="13"/>
      <c r="M47" s="13"/>
    </row>
    <row r="48" ht="13.8" spans="1:13">
      <c r="A48" s="66">
        <v>46</v>
      </c>
      <c r="B48" s="16" t="s">
        <v>108</v>
      </c>
      <c r="C48" s="47" t="s">
        <v>109</v>
      </c>
      <c r="D48" s="47"/>
      <c r="E48" s="17" t="s">
        <v>16</v>
      </c>
      <c r="F48" s="17">
        <v>1341</v>
      </c>
      <c r="G48" s="17" t="s">
        <v>17</v>
      </c>
      <c r="H48" s="67"/>
      <c r="I48" s="67"/>
      <c r="J48" s="67"/>
      <c r="K48" s="54"/>
      <c r="L48" s="13"/>
      <c r="M48" s="13"/>
    </row>
    <row r="49" ht="13.8" spans="1:13">
      <c r="A49" s="66">
        <v>47</v>
      </c>
      <c r="B49" s="16" t="s">
        <v>110</v>
      </c>
      <c r="C49" s="47" t="s">
        <v>111</v>
      </c>
      <c r="D49" s="47"/>
      <c r="E49" s="17" t="s">
        <v>16</v>
      </c>
      <c r="F49" s="17">
        <v>6024.5</v>
      </c>
      <c r="G49" s="17" t="s">
        <v>17</v>
      </c>
      <c r="H49" s="67"/>
      <c r="I49" s="67"/>
      <c r="J49" s="67"/>
      <c r="K49" s="54"/>
      <c r="L49" s="13"/>
      <c r="M49" s="13"/>
    </row>
    <row r="50" ht="13.8" spans="1:13">
      <c r="A50" s="66">
        <v>48</v>
      </c>
      <c r="B50" s="16" t="s">
        <v>112</v>
      </c>
      <c r="C50" s="47" t="s">
        <v>113</v>
      </c>
      <c r="D50" s="47"/>
      <c r="E50" s="17" t="s">
        <v>16</v>
      </c>
      <c r="F50" s="17">
        <v>6</v>
      </c>
      <c r="G50" s="17" t="s">
        <v>17</v>
      </c>
      <c r="H50" s="67"/>
      <c r="I50" s="67"/>
      <c r="J50" s="67"/>
      <c r="K50" s="54"/>
      <c r="L50" s="13"/>
      <c r="M50" s="13"/>
    </row>
    <row r="51" ht="13.8" spans="1:13">
      <c r="A51" s="66">
        <v>49</v>
      </c>
      <c r="B51" s="16" t="s">
        <v>114</v>
      </c>
      <c r="C51" s="47" t="s">
        <v>115</v>
      </c>
      <c r="D51" s="47"/>
      <c r="E51" s="17" t="s">
        <v>16</v>
      </c>
      <c r="F51" s="17">
        <v>799</v>
      </c>
      <c r="G51" s="17" t="s">
        <v>17</v>
      </c>
      <c r="H51" s="67"/>
      <c r="I51" s="67"/>
      <c r="J51" s="67"/>
      <c r="K51" s="54"/>
      <c r="L51" s="13"/>
      <c r="M51" s="13"/>
    </row>
    <row r="52" ht="13.8" spans="1:13">
      <c r="A52" s="66">
        <v>50</v>
      </c>
      <c r="B52" s="16" t="s">
        <v>116</v>
      </c>
      <c r="C52" s="47" t="s">
        <v>117</v>
      </c>
      <c r="D52" s="47"/>
      <c r="E52" s="17" t="s">
        <v>16</v>
      </c>
      <c r="F52" s="17">
        <v>28148</v>
      </c>
      <c r="G52" s="17" t="s">
        <v>17</v>
      </c>
      <c r="H52" s="67"/>
      <c r="I52" s="67"/>
      <c r="J52" s="67"/>
      <c r="K52" s="54"/>
      <c r="L52" s="13"/>
      <c r="M52" s="13"/>
    </row>
    <row r="53" ht="13.8" spans="1:13">
      <c r="A53" s="66">
        <v>51</v>
      </c>
      <c r="B53" s="16" t="s">
        <v>118</v>
      </c>
      <c r="C53" s="47" t="s">
        <v>119</v>
      </c>
      <c r="D53" s="47"/>
      <c r="E53" s="17" t="s">
        <v>16</v>
      </c>
      <c r="F53" s="17">
        <v>252</v>
      </c>
      <c r="G53" s="17" t="s">
        <v>17</v>
      </c>
      <c r="H53" s="67"/>
      <c r="I53" s="67"/>
      <c r="J53" s="67"/>
      <c r="K53" s="54"/>
      <c r="L53" s="13"/>
      <c r="M53" s="13"/>
    </row>
    <row r="54" ht="13.8" spans="1:13">
      <c r="A54" s="66">
        <v>52</v>
      </c>
      <c r="B54" s="16" t="s">
        <v>120</v>
      </c>
      <c r="C54" s="47" t="s">
        <v>121</v>
      </c>
      <c r="D54" s="47"/>
      <c r="E54" s="17" t="s">
        <v>16</v>
      </c>
      <c r="F54" s="17">
        <v>2551</v>
      </c>
      <c r="G54" s="17" t="s">
        <v>17</v>
      </c>
      <c r="H54" s="67"/>
      <c r="I54" s="67"/>
      <c r="J54" s="67"/>
      <c r="K54" s="54"/>
      <c r="L54" s="13"/>
      <c r="M54" s="13"/>
    </row>
    <row r="55" ht="13.8" spans="1:13">
      <c r="A55" s="66">
        <v>53</v>
      </c>
      <c r="B55" s="16" t="s">
        <v>122</v>
      </c>
      <c r="C55" s="47" t="s">
        <v>123</v>
      </c>
      <c r="D55" s="47"/>
      <c r="E55" s="17" t="s">
        <v>16</v>
      </c>
      <c r="F55" s="17">
        <v>140</v>
      </c>
      <c r="G55" s="17" t="s">
        <v>17</v>
      </c>
      <c r="H55" s="67"/>
      <c r="I55" s="67"/>
      <c r="J55" s="67"/>
      <c r="K55" s="54"/>
      <c r="L55" s="13"/>
      <c r="M55" s="13"/>
    </row>
    <row r="56" ht="13.8" spans="1:13">
      <c r="A56" s="66">
        <v>54</v>
      </c>
      <c r="B56" s="16" t="s">
        <v>124</v>
      </c>
      <c r="C56" s="47" t="s">
        <v>125</v>
      </c>
      <c r="D56" s="47"/>
      <c r="E56" s="17" t="s">
        <v>16</v>
      </c>
      <c r="F56" s="17">
        <v>157</v>
      </c>
      <c r="G56" s="17" t="s">
        <v>17</v>
      </c>
      <c r="H56" s="67"/>
      <c r="I56" s="67"/>
      <c r="J56" s="67"/>
      <c r="K56" s="54"/>
      <c r="L56" s="13"/>
      <c r="M56" s="13"/>
    </row>
    <row r="57" ht="13.8" spans="1:13">
      <c r="A57" s="66">
        <v>55</v>
      </c>
      <c r="B57" s="16" t="s">
        <v>126</v>
      </c>
      <c r="C57" s="47" t="s">
        <v>127</v>
      </c>
      <c r="D57" s="47"/>
      <c r="E57" s="17" t="s">
        <v>16</v>
      </c>
      <c r="F57" s="17">
        <v>831</v>
      </c>
      <c r="G57" s="17" t="s">
        <v>17</v>
      </c>
      <c r="H57" s="67"/>
      <c r="I57" s="67"/>
      <c r="J57" s="67"/>
      <c r="K57" s="54"/>
      <c r="L57" s="13"/>
      <c r="M57" s="13"/>
    </row>
    <row r="58" ht="13.8" spans="1:13">
      <c r="A58" s="66">
        <v>56</v>
      </c>
      <c r="B58" s="16" t="s">
        <v>128</v>
      </c>
      <c r="C58" s="47" t="s">
        <v>129</v>
      </c>
      <c r="D58" s="47"/>
      <c r="E58" s="17" t="s">
        <v>16</v>
      </c>
      <c r="F58" s="17">
        <v>128</v>
      </c>
      <c r="G58" s="17" t="s">
        <v>17</v>
      </c>
      <c r="H58" s="67"/>
      <c r="I58" s="67"/>
      <c r="J58" s="67"/>
      <c r="K58" s="54"/>
      <c r="L58" s="13"/>
      <c r="M58" s="13"/>
    </row>
    <row r="59" ht="13.8" spans="1:13">
      <c r="A59" s="66">
        <v>57</v>
      </c>
      <c r="B59" s="16" t="s">
        <v>130</v>
      </c>
      <c r="C59" s="47" t="s">
        <v>131</v>
      </c>
      <c r="D59" s="47"/>
      <c r="E59" s="17" t="s">
        <v>16</v>
      </c>
      <c r="F59" s="17">
        <v>125</v>
      </c>
      <c r="G59" s="17" t="s">
        <v>17</v>
      </c>
      <c r="H59" s="67"/>
      <c r="I59" s="67"/>
      <c r="J59" s="67"/>
      <c r="K59" s="54"/>
      <c r="L59" s="13"/>
      <c r="M59" s="13"/>
    </row>
    <row r="60" ht="19.2" spans="1:13">
      <c r="A60" s="66">
        <v>58</v>
      </c>
      <c r="B60" s="16" t="s">
        <v>132</v>
      </c>
      <c r="C60" s="47" t="s">
        <v>133</v>
      </c>
      <c r="D60" s="47"/>
      <c r="E60" s="17" t="s">
        <v>16</v>
      </c>
      <c r="F60" s="17">
        <v>3965</v>
      </c>
      <c r="G60" s="17" t="s">
        <v>17</v>
      </c>
      <c r="H60" s="67"/>
      <c r="I60" s="67"/>
      <c r="J60" s="67"/>
      <c r="K60" s="54"/>
      <c r="L60" s="13"/>
      <c r="M60" s="13"/>
    </row>
    <row r="61" ht="13.8" spans="1:13">
      <c r="A61" s="66">
        <v>59</v>
      </c>
      <c r="B61" s="16" t="s">
        <v>134</v>
      </c>
      <c r="C61" s="47" t="s">
        <v>135</v>
      </c>
      <c r="D61" s="47"/>
      <c r="E61" s="17" t="s">
        <v>16</v>
      </c>
      <c r="F61" s="17">
        <v>17</v>
      </c>
      <c r="G61" s="17" t="s">
        <v>17</v>
      </c>
      <c r="H61" s="67"/>
      <c r="I61" s="67"/>
      <c r="J61" s="67"/>
      <c r="K61" s="54"/>
      <c r="L61" s="13"/>
      <c r="M61" s="13"/>
    </row>
    <row r="62" ht="13.8" spans="1:13">
      <c r="A62" s="66">
        <v>60</v>
      </c>
      <c r="B62" s="16" t="s">
        <v>136</v>
      </c>
      <c r="C62" s="47" t="s">
        <v>137</v>
      </c>
      <c r="D62" s="47"/>
      <c r="E62" s="17" t="s">
        <v>16</v>
      </c>
      <c r="F62" s="17">
        <v>635</v>
      </c>
      <c r="G62" s="17" t="s">
        <v>17</v>
      </c>
      <c r="H62" s="67"/>
      <c r="I62" s="67"/>
      <c r="J62" s="67"/>
      <c r="K62" s="54"/>
      <c r="L62" s="13"/>
      <c r="M62" s="13"/>
    </row>
    <row r="63" ht="13.8" spans="1:13">
      <c r="A63" s="66">
        <v>61</v>
      </c>
      <c r="B63" s="16" t="s">
        <v>138</v>
      </c>
      <c r="C63" s="47" t="s">
        <v>139</v>
      </c>
      <c r="D63" s="47"/>
      <c r="E63" s="17" t="s">
        <v>16</v>
      </c>
      <c r="F63" s="17">
        <v>39</v>
      </c>
      <c r="G63" s="17" t="s">
        <v>17</v>
      </c>
      <c r="H63" s="67"/>
      <c r="I63" s="67"/>
      <c r="J63" s="67"/>
      <c r="K63" s="54"/>
      <c r="L63" s="13"/>
      <c r="M63" s="13"/>
    </row>
    <row r="64" ht="13.8" spans="1:13">
      <c r="A64" s="66">
        <v>62</v>
      </c>
      <c r="B64" s="16" t="s">
        <v>140</v>
      </c>
      <c r="C64" s="47" t="s">
        <v>141</v>
      </c>
      <c r="D64" s="47"/>
      <c r="E64" s="17" t="s">
        <v>16</v>
      </c>
      <c r="F64" s="17">
        <v>8284.5</v>
      </c>
      <c r="G64" s="17" t="s">
        <v>17</v>
      </c>
      <c r="H64" s="67"/>
      <c r="I64" s="67"/>
      <c r="J64" s="67"/>
      <c r="K64" s="54"/>
      <c r="L64" s="13"/>
      <c r="M64" s="13"/>
    </row>
    <row r="65" ht="19.2" spans="1:13">
      <c r="A65" s="66">
        <v>63</v>
      </c>
      <c r="B65" s="16" t="s">
        <v>142</v>
      </c>
      <c r="C65" s="47" t="s">
        <v>143</v>
      </c>
      <c r="D65" s="47"/>
      <c r="E65" s="17" t="s">
        <v>16</v>
      </c>
      <c r="F65" s="17">
        <v>20490</v>
      </c>
      <c r="G65" s="17" t="s">
        <v>17</v>
      </c>
      <c r="H65" s="67"/>
      <c r="I65" s="67"/>
      <c r="J65" s="67"/>
      <c r="K65" s="54"/>
      <c r="L65" s="13"/>
      <c r="M65" s="13"/>
    </row>
    <row r="66" ht="13.8" spans="1:13">
      <c r="A66" s="66">
        <v>64</v>
      </c>
      <c r="B66" s="16" t="s">
        <v>144</v>
      </c>
      <c r="C66" s="47" t="s">
        <v>145</v>
      </c>
      <c r="D66" s="47"/>
      <c r="E66" s="17" t="s">
        <v>16</v>
      </c>
      <c r="F66" s="17">
        <v>9488.33</v>
      </c>
      <c r="G66" s="17" t="s">
        <v>17</v>
      </c>
      <c r="H66" s="67"/>
      <c r="I66" s="67"/>
      <c r="J66" s="67"/>
      <c r="K66" s="54"/>
      <c r="L66" s="13"/>
      <c r="M66" s="13"/>
    </row>
    <row r="67" ht="13.8" spans="1:13">
      <c r="A67" s="66">
        <v>65</v>
      </c>
      <c r="B67" s="16" t="s">
        <v>146</v>
      </c>
      <c r="C67" s="47" t="s">
        <v>147</v>
      </c>
      <c r="D67" s="47" t="s">
        <v>68</v>
      </c>
      <c r="E67" s="17" t="s">
        <v>16</v>
      </c>
      <c r="F67" s="17">
        <v>4153</v>
      </c>
      <c r="G67" s="17" t="s">
        <v>17</v>
      </c>
      <c r="H67" s="67"/>
      <c r="I67" s="67"/>
      <c r="J67" s="67"/>
      <c r="K67" s="54"/>
      <c r="L67" s="13"/>
      <c r="M67" s="13"/>
    </row>
    <row r="68" ht="13.8" spans="1:13">
      <c r="A68" s="66">
        <v>66</v>
      </c>
      <c r="B68" s="16" t="s">
        <v>148</v>
      </c>
      <c r="C68" s="47" t="s">
        <v>149</v>
      </c>
      <c r="D68" s="47"/>
      <c r="E68" s="17" t="s">
        <v>16</v>
      </c>
      <c r="F68" s="17">
        <v>3539</v>
      </c>
      <c r="G68" s="17" t="s">
        <v>17</v>
      </c>
      <c r="H68" s="67"/>
      <c r="I68" s="67"/>
      <c r="J68" s="67"/>
      <c r="K68" s="54"/>
      <c r="L68" s="13"/>
      <c r="M68" s="13"/>
    </row>
    <row r="69" ht="13.8" spans="1:13">
      <c r="A69" s="66">
        <v>67</v>
      </c>
      <c r="B69" s="16" t="s">
        <v>150</v>
      </c>
      <c r="C69" s="47" t="s">
        <v>151</v>
      </c>
      <c r="D69" s="47"/>
      <c r="E69" s="17" t="s">
        <v>16</v>
      </c>
      <c r="F69" s="17">
        <v>28506</v>
      </c>
      <c r="G69" s="17" t="s">
        <v>17</v>
      </c>
      <c r="H69" s="67"/>
      <c r="I69" s="67"/>
      <c r="J69" s="67"/>
      <c r="K69" s="54"/>
      <c r="L69" s="13"/>
      <c r="M69" s="13"/>
    </row>
    <row r="70" ht="13.8" spans="1:13">
      <c r="A70" s="66">
        <v>68</v>
      </c>
      <c r="B70" s="16" t="s">
        <v>152</v>
      </c>
      <c r="C70" s="47" t="s">
        <v>153</v>
      </c>
      <c r="D70" s="47"/>
      <c r="E70" s="17" t="s">
        <v>16</v>
      </c>
      <c r="F70" s="17">
        <v>574</v>
      </c>
      <c r="G70" s="17" t="s">
        <v>17</v>
      </c>
      <c r="H70" s="67"/>
      <c r="I70" s="67"/>
      <c r="J70" s="67"/>
      <c r="K70" s="54"/>
      <c r="L70" s="13"/>
      <c r="M70" s="13"/>
    </row>
    <row r="71" ht="13.8" spans="1:13">
      <c r="A71" s="66">
        <v>69</v>
      </c>
      <c r="B71" s="16" t="s">
        <v>154</v>
      </c>
      <c r="C71" s="47" t="s">
        <v>155</v>
      </c>
      <c r="D71" s="47"/>
      <c r="E71" s="17" t="s">
        <v>16</v>
      </c>
      <c r="F71" s="17">
        <v>435</v>
      </c>
      <c r="G71" s="17" t="s">
        <v>17</v>
      </c>
      <c r="H71" s="13"/>
      <c r="I71" s="13"/>
      <c r="J71" s="13"/>
      <c r="K71" s="54"/>
      <c r="L71" s="13"/>
      <c r="M71" s="13"/>
    </row>
    <row r="72" ht="13.8" spans="1:13">
      <c r="A72" s="66">
        <v>70</v>
      </c>
      <c r="B72" s="16" t="s">
        <v>156</v>
      </c>
      <c r="C72" s="47" t="s">
        <v>157</v>
      </c>
      <c r="D72" s="47"/>
      <c r="E72" s="17" t="s">
        <v>16</v>
      </c>
      <c r="F72" s="17">
        <v>25496.2</v>
      </c>
      <c r="G72" s="17" t="s">
        <v>17</v>
      </c>
      <c r="H72" s="13"/>
      <c r="I72" s="13"/>
      <c r="J72" s="13"/>
      <c r="K72" s="54"/>
      <c r="L72" s="13"/>
      <c r="M72" s="13"/>
    </row>
    <row r="73" ht="13.8" spans="1:13">
      <c r="A73" s="66">
        <v>71</v>
      </c>
      <c r="B73" s="16" t="s">
        <v>158</v>
      </c>
      <c r="C73" s="47" t="s">
        <v>159</v>
      </c>
      <c r="D73" s="47"/>
      <c r="E73" s="17" t="s">
        <v>16</v>
      </c>
      <c r="F73" s="17">
        <v>3305.44</v>
      </c>
      <c r="G73" s="17" t="s">
        <v>17</v>
      </c>
      <c r="H73" s="13"/>
      <c r="I73" s="13"/>
      <c r="J73" s="13"/>
      <c r="K73" s="54"/>
      <c r="L73" s="13"/>
      <c r="M73" s="13"/>
    </row>
    <row r="74" ht="13.8" spans="1:13">
      <c r="A74" s="66">
        <v>72</v>
      </c>
      <c r="B74" s="16" t="s">
        <v>160</v>
      </c>
      <c r="C74" s="47" t="s">
        <v>161</v>
      </c>
      <c r="D74" s="47"/>
      <c r="E74" s="17" t="s">
        <v>16</v>
      </c>
      <c r="F74" s="17">
        <v>2009.5</v>
      </c>
      <c r="G74" s="17" t="s">
        <v>17</v>
      </c>
      <c r="H74" s="13"/>
      <c r="I74" s="13"/>
      <c r="J74" s="13"/>
      <c r="K74" s="54"/>
      <c r="L74" s="13"/>
      <c r="M74" s="13"/>
    </row>
    <row r="75" ht="13.8" spans="1:13">
      <c r="A75" s="66">
        <v>73</v>
      </c>
      <c r="B75" s="16" t="s">
        <v>162</v>
      </c>
      <c r="C75" s="47" t="s">
        <v>163</v>
      </c>
      <c r="D75" s="47"/>
      <c r="E75" s="17" t="s">
        <v>16</v>
      </c>
      <c r="F75" s="17">
        <v>4118</v>
      </c>
      <c r="G75" s="17" t="s">
        <v>17</v>
      </c>
      <c r="H75" s="13"/>
      <c r="I75" s="13"/>
      <c r="J75" s="13"/>
      <c r="K75" s="54"/>
      <c r="L75" s="13" t="s">
        <v>164</v>
      </c>
      <c r="M75" s="13"/>
    </row>
    <row r="76" s="29" customFormat="1" ht="13.8" spans="1:13">
      <c r="A76" s="66">
        <v>74</v>
      </c>
      <c r="B76" s="16" t="s">
        <v>165</v>
      </c>
      <c r="C76" s="47" t="s">
        <v>166</v>
      </c>
      <c r="D76" s="47"/>
      <c r="E76" s="17" t="s">
        <v>16</v>
      </c>
      <c r="F76" s="17">
        <v>18419.5</v>
      </c>
      <c r="G76" s="17" t="s">
        <v>17</v>
      </c>
      <c r="H76" s="13"/>
      <c r="I76" s="13"/>
      <c r="J76" s="13"/>
      <c r="K76" s="54"/>
      <c r="L76" s="13"/>
      <c r="M76" s="13"/>
    </row>
    <row r="77" s="29" customFormat="1" ht="13.8" spans="1:13">
      <c r="A77" s="66">
        <v>75</v>
      </c>
      <c r="B77" s="16" t="s">
        <v>167</v>
      </c>
      <c r="C77" s="47" t="s">
        <v>168</v>
      </c>
      <c r="D77" s="47"/>
      <c r="E77" s="17" t="s">
        <v>16</v>
      </c>
      <c r="F77" s="17">
        <v>3</v>
      </c>
      <c r="G77" s="17" t="s">
        <v>17</v>
      </c>
      <c r="H77" s="13"/>
      <c r="I77" s="13"/>
      <c r="J77" s="13"/>
      <c r="K77" s="54"/>
      <c r="L77" s="13"/>
      <c r="M77" s="13"/>
    </row>
    <row r="78" s="29" customFormat="1" ht="13.8" spans="1:13">
      <c r="A78" s="66">
        <v>76</v>
      </c>
      <c r="B78" s="16" t="s">
        <v>169</v>
      </c>
      <c r="C78" s="47" t="s">
        <v>170</v>
      </c>
      <c r="D78" s="47"/>
      <c r="E78" s="17" t="s">
        <v>16</v>
      </c>
      <c r="F78" s="17">
        <v>3</v>
      </c>
      <c r="G78" s="17" t="s">
        <v>17</v>
      </c>
      <c r="H78" s="13"/>
      <c r="I78" s="13"/>
      <c r="J78" s="13"/>
      <c r="K78" s="54"/>
      <c r="L78" s="13"/>
      <c r="M78" s="13"/>
    </row>
    <row r="79" s="29" customFormat="1" ht="13.8" spans="1:13">
      <c r="A79" s="66">
        <v>77</v>
      </c>
      <c r="B79" s="16" t="s">
        <v>171</v>
      </c>
      <c r="C79" s="47" t="s">
        <v>172</v>
      </c>
      <c r="D79" s="47" t="s">
        <v>173</v>
      </c>
      <c r="E79" s="17" t="s">
        <v>16</v>
      </c>
      <c r="F79" s="17">
        <v>45</v>
      </c>
      <c r="G79" s="17" t="s">
        <v>17</v>
      </c>
      <c r="H79" s="13"/>
      <c r="I79" s="13"/>
      <c r="J79" s="13"/>
      <c r="K79" s="54"/>
      <c r="L79" s="13"/>
      <c r="M79" s="13"/>
    </row>
    <row r="80" s="29" customFormat="1" ht="13.8" spans="1:13">
      <c r="A80" s="66">
        <v>78</v>
      </c>
      <c r="B80" s="16" t="s">
        <v>174</v>
      </c>
      <c r="C80" s="47" t="s">
        <v>175</v>
      </c>
      <c r="D80" s="47"/>
      <c r="E80" s="17" t="s">
        <v>16</v>
      </c>
      <c r="F80" s="17">
        <v>206</v>
      </c>
      <c r="G80" s="17" t="s">
        <v>17</v>
      </c>
      <c r="H80" s="13"/>
      <c r="I80" s="13"/>
      <c r="J80" s="13"/>
      <c r="K80" s="54"/>
      <c r="L80" s="13"/>
      <c r="M80" s="13"/>
    </row>
    <row r="81" s="29" customFormat="1" ht="13.8" spans="1:13">
      <c r="A81" s="66">
        <v>79</v>
      </c>
      <c r="B81" s="16" t="s">
        <v>176</v>
      </c>
      <c r="C81" s="47" t="s">
        <v>177</v>
      </c>
      <c r="D81" s="47"/>
      <c r="E81" s="17" t="s">
        <v>16</v>
      </c>
      <c r="F81" s="17">
        <v>976</v>
      </c>
      <c r="G81" s="17" t="s">
        <v>17</v>
      </c>
      <c r="H81" s="13"/>
      <c r="I81" s="13"/>
      <c r="J81" s="13"/>
      <c r="K81" s="54"/>
      <c r="L81" s="13"/>
      <c r="M81" s="13"/>
    </row>
    <row r="82" s="29" customFormat="1" ht="13.8" spans="1:13">
      <c r="A82" s="66">
        <v>80</v>
      </c>
      <c r="B82" s="16" t="s">
        <v>178</v>
      </c>
      <c r="C82" s="47" t="s">
        <v>179</v>
      </c>
      <c r="D82" s="47"/>
      <c r="E82" s="17" t="s">
        <v>16</v>
      </c>
      <c r="F82" s="17">
        <v>154.4</v>
      </c>
      <c r="G82" s="17" t="s">
        <v>17</v>
      </c>
      <c r="H82" s="13"/>
      <c r="I82" s="13"/>
      <c r="J82" s="13"/>
      <c r="K82" s="54"/>
      <c r="L82" s="13"/>
      <c r="M82" s="13"/>
    </row>
    <row r="83" s="29" customFormat="1" ht="13.8" spans="1:13">
      <c r="A83" s="66">
        <v>81</v>
      </c>
      <c r="B83" s="16" t="s">
        <v>180</v>
      </c>
      <c r="C83" s="47" t="s">
        <v>181</v>
      </c>
      <c r="D83" s="47"/>
      <c r="E83" s="17" t="s">
        <v>16</v>
      </c>
      <c r="F83" s="17">
        <v>192</v>
      </c>
      <c r="G83" s="17" t="s">
        <v>17</v>
      </c>
      <c r="H83" s="13"/>
      <c r="I83" s="13"/>
      <c r="J83" s="13"/>
      <c r="K83" s="54"/>
      <c r="L83" s="13"/>
      <c r="M83" s="13"/>
    </row>
    <row r="84" s="29" customFormat="1" ht="13.8" spans="1:13">
      <c r="A84" s="66">
        <v>82</v>
      </c>
      <c r="B84" s="16" t="s">
        <v>182</v>
      </c>
      <c r="C84" s="47" t="s">
        <v>183</v>
      </c>
      <c r="D84" s="47"/>
      <c r="E84" s="17" t="s">
        <v>16</v>
      </c>
      <c r="F84" s="17">
        <v>585</v>
      </c>
      <c r="G84" s="17" t="s">
        <v>17</v>
      </c>
      <c r="H84" s="13"/>
      <c r="I84" s="13"/>
      <c r="J84" s="13"/>
      <c r="K84" s="54"/>
      <c r="L84" s="13"/>
      <c r="M84" s="13"/>
    </row>
    <row r="85" s="29" customFormat="1" ht="13.8" spans="1:13">
      <c r="A85" s="66">
        <v>83</v>
      </c>
      <c r="B85" s="16" t="s">
        <v>184</v>
      </c>
      <c r="C85" s="47" t="s">
        <v>185</v>
      </c>
      <c r="D85" s="47"/>
      <c r="E85" s="17" t="s">
        <v>16</v>
      </c>
      <c r="F85" s="25">
        <v>76</v>
      </c>
      <c r="G85" s="17" t="s">
        <v>17</v>
      </c>
      <c r="H85" s="13"/>
      <c r="I85" s="13"/>
      <c r="J85" s="13"/>
      <c r="K85" s="54"/>
      <c r="L85" s="13"/>
      <c r="M85" s="13"/>
    </row>
    <row r="86" s="29" customFormat="1" ht="13.8" spans="1:13">
      <c r="A86" s="66">
        <v>84</v>
      </c>
      <c r="B86" s="16" t="s">
        <v>186</v>
      </c>
      <c r="C86" s="47" t="s">
        <v>187</v>
      </c>
      <c r="D86" s="47"/>
      <c r="E86" s="17" t="s">
        <v>16</v>
      </c>
      <c r="F86" s="17">
        <v>154</v>
      </c>
      <c r="G86" s="17" t="s">
        <v>17</v>
      </c>
      <c r="H86" s="13"/>
      <c r="I86" s="13"/>
      <c r="J86" s="13"/>
      <c r="K86" s="54"/>
      <c r="L86" s="13"/>
      <c r="M86" s="13"/>
    </row>
    <row r="87" s="29" customFormat="1" ht="13.8" spans="1:13">
      <c r="A87" s="66">
        <v>85</v>
      </c>
      <c r="B87" s="16" t="s">
        <v>188</v>
      </c>
      <c r="C87" s="47" t="s">
        <v>189</v>
      </c>
      <c r="D87" s="47"/>
      <c r="E87" s="17" t="s">
        <v>16</v>
      </c>
      <c r="F87" s="17">
        <v>5</v>
      </c>
      <c r="G87" s="17" t="s">
        <v>17</v>
      </c>
      <c r="H87" s="13"/>
      <c r="I87" s="13"/>
      <c r="J87" s="13"/>
      <c r="K87" s="54"/>
      <c r="L87" s="13"/>
      <c r="M87" s="13"/>
    </row>
    <row r="88" s="29" customFormat="1" ht="13.8" spans="1:13">
      <c r="A88" s="66">
        <v>86</v>
      </c>
      <c r="B88" s="16" t="s">
        <v>190</v>
      </c>
      <c r="C88" s="47" t="s">
        <v>191</v>
      </c>
      <c r="D88" s="47"/>
      <c r="E88" s="17" t="s">
        <v>16</v>
      </c>
      <c r="F88" s="17">
        <v>257</v>
      </c>
      <c r="G88" s="17" t="s">
        <v>17</v>
      </c>
      <c r="H88" s="13"/>
      <c r="I88" s="13"/>
      <c r="J88" s="13"/>
      <c r="K88" s="54"/>
      <c r="L88" s="13"/>
      <c r="M88" s="13"/>
    </row>
    <row r="89" s="29" customFormat="1" ht="13.8" spans="1:13">
      <c r="A89" s="66">
        <v>87</v>
      </c>
      <c r="B89" s="16" t="s">
        <v>192</v>
      </c>
      <c r="C89" s="47" t="s">
        <v>193</v>
      </c>
      <c r="D89" s="47"/>
      <c r="E89" s="17" t="s">
        <v>16</v>
      </c>
      <c r="F89" s="17">
        <v>11236</v>
      </c>
      <c r="G89" s="17" t="s">
        <v>17</v>
      </c>
      <c r="H89" s="13"/>
      <c r="I89" s="13"/>
      <c r="J89" s="13"/>
      <c r="K89" s="54"/>
      <c r="L89" s="13"/>
      <c r="M89" s="13"/>
    </row>
    <row r="90" s="29" customFormat="1" ht="13.8" spans="1:13">
      <c r="A90" s="66">
        <v>88</v>
      </c>
      <c r="B90" s="16" t="s">
        <v>194</v>
      </c>
      <c r="C90" s="47" t="s">
        <v>195</v>
      </c>
      <c r="D90" s="47"/>
      <c r="E90" s="17" t="s">
        <v>16</v>
      </c>
      <c r="F90" s="17">
        <v>1296</v>
      </c>
      <c r="G90" s="17" t="s">
        <v>17</v>
      </c>
      <c r="H90" s="13"/>
      <c r="I90" s="13"/>
      <c r="J90" s="13"/>
      <c r="K90" s="54"/>
      <c r="L90" s="13"/>
      <c r="M90" s="13"/>
    </row>
    <row r="91" s="29" customFormat="1" ht="13.8" spans="1:13">
      <c r="A91" s="66">
        <v>89</v>
      </c>
      <c r="B91" s="16" t="s">
        <v>196</v>
      </c>
      <c r="C91" s="47" t="s">
        <v>197</v>
      </c>
      <c r="D91" s="47"/>
      <c r="E91" s="17" t="s">
        <v>16</v>
      </c>
      <c r="F91" s="17">
        <v>5755</v>
      </c>
      <c r="G91" s="17" t="s">
        <v>17</v>
      </c>
      <c r="H91" s="13"/>
      <c r="I91" s="13"/>
      <c r="J91" s="13"/>
      <c r="K91" s="54"/>
      <c r="L91" s="13"/>
      <c r="M91" s="13"/>
    </row>
    <row r="92" s="29" customFormat="1" ht="13.8" spans="1:13">
      <c r="A92" s="66">
        <v>90</v>
      </c>
      <c r="B92" s="16" t="s">
        <v>198</v>
      </c>
      <c r="C92" s="47" t="s">
        <v>199</v>
      </c>
      <c r="D92" s="47"/>
      <c r="E92" s="17" t="s">
        <v>16</v>
      </c>
      <c r="F92" s="17">
        <v>215</v>
      </c>
      <c r="G92" s="17" t="s">
        <v>17</v>
      </c>
      <c r="H92" s="13"/>
      <c r="I92" s="13"/>
      <c r="J92" s="13"/>
      <c r="K92" s="54"/>
      <c r="L92" s="13"/>
      <c r="M92" s="13"/>
    </row>
    <row r="93" s="29" customFormat="1" ht="13.8" spans="1:13">
      <c r="A93" s="66">
        <v>91</v>
      </c>
      <c r="B93" s="16" t="s">
        <v>200</v>
      </c>
      <c r="C93" s="47" t="s">
        <v>201</v>
      </c>
      <c r="D93" s="47"/>
      <c r="E93" s="17" t="s">
        <v>16</v>
      </c>
      <c r="F93" s="17">
        <v>164</v>
      </c>
      <c r="G93" s="17" t="s">
        <v>17</v>
      </c>
      <c r="H93" s="13"/>
      <c r="I93" s="13"/>
      <c r="J93" s="13"/>
      <c r="K93" s="54"/>
      <c r="L93" s="13"/>
      <c r="M93" s="13"/>
    </row>
    <row r="94" s="29" customFormat="1" ht="13.8" spans="1:13">
      <c r="A94" s="66">
        <v>92</v>
      </c>
      <c r="B94" s="16" t="s">
        <v>202</v>
      </c>
      <c r="C94" s="47" t="s">
        <v>203</v>
      </c>
      <c r="D94" s="47"/>
      <c r="E94" s="17" t="s">
        <v>16</v>
      </c>
      <c r="F94" s="17">
        <v>290</v>
      </c>
      <c r="G94" s="17" t="s">
        <v>17</v>
      </c>
      <c r="H94" s="13"/>
      <c r="I94" s="13"/>
      <c r="J94" s="13"/>
      <c r="K94" s="54"/>
      <c r="L94" s="13"/>
      <c r="M94" s="13"/>
    </row>
    <row r="95" s="29" customFormat="1" ht="13.8" spans="1:13">
      <c r="A95" s="66">
        <v>93</v>
      </c>
      <c r="B95" s="16" t="s">
        <v>204</v>
      </c>
      <c r="C95" s="47" t="s">
        <v>205</v>
      </c>
      <c r="D95" s="47"/>
      <c r="E95" s="17" t="s">
        <v>16</v>
      </c>
      <c r="F95" s="17">
        <v>384</v>
      </c>
      <c r="G95" s="17" t="s">
        <v>17</v>
      </c>
      <c r="H95" s="13"/>
      <c r="I95" s="13"/>
      <c r="J95" s="13"/>
      <c r="K95" s="54"/>
      <c r="L95" s="13"/>
      <c r="M95" s="13"/>
    </row>
    <row r="96" s="29" customFormat="1" ht="13.8" spans="1:13">
      <c r="A96" s="66">
        <v>94</v>
      </c>
      <c r="B96" s="16" t="s">
        <v>206</v>
      </c>
      <c r="C96" s="47" t="s">
        <v>207</v>
      </c>
      <c r="D96" s="47"/>
      <c r="E96" s="17" t="s">
        <v>16</v>
      </c>
      <c r="F96" s="17">
        <v>748</v>
      </c>
      <c r="G96" s="17" t="s">
        <v>17</v>
      </c>
      <c r="H96" s="13"/>
      <c r="I96" s="13"/>
      <c r="J96" s="13"/>
      <c r="K96" s="54"/>
      <c r="L96" s="13"/>
      <c r="M96" s="13"/>
    </row>
    <row r="97" s="29" customFormat="1" ht="13.8" spans="1:13">
      <c r="A97" s="66">
        <v>95</v>
      </c>
      <c r="B97" s="16" t="s">
        <v>208</v>
      </c>
      <c r="C97" s="47" t="s">
        <v>209</v>
      </c>
      <c r="D97" s="47"/>
      <c r="E97" s="17" t="s">
        <v>16</v>
      </c>
      <c r="F97" s="17">
        <v>267</v>
      </c>
      <c r="G97" s="17" t="s">
        <v>17</v>
      </c>
      <c r="H97" s="13"/>
      <c r="I97" s="13"/>
      <c r="J97" s="13"/>
      <c r="K97" s="54"/>
      <c r="L97" s="13"/>
      <c r="M97" s="13"/>
    </row>
    <row r="98" s="29" customFormat="1" ht="13.8" spans="1:13">
      <c r="A98" s="66">
        <v>96</v>
      </c>
      <c r="B98" s="16" t="s">
        <v>210</v>
      </c>
      <c r="C98" s="47" t="s">
        <v>211</v>
      </c>
      <c r="D98" s="47"/>
      <c r="E98" s="17" t="s">
        <v>16</v>
      </c>
      <c r="F98" s="17">
        <v>322</v>
      </c>
      <c r="G98" s="17" t="s">
        <v>17</v>
      </c>
      <c r="H98" s="13"/>
      <c r="I98" s="13"/>
      <c r="J98" s="13"/>
      <c r="K98" s="54"/>
      <c r="L98" s="13"/>
      <c r="M98" s="13"/>
    </row>
    <row r="99" s="29" customFormat="1" ht="13.8" spans="1:13">
      <c r="A99" s="66">
        <v>97</v>
      </c>
      <c r="B99" s="16" t="s">
        <v>212</v>
      </c>
      <c r="C99" s="47" t="s">
        <v>213</v>
      </c>
      <c r="D99" s="47"/>
      <c r="E99" s="17" t="s">
        <v>16</v>
      </c>
      <c r="F99" s="17">
        <v>38</v>
      </c>
      <c r="G99" s="17" t="s">
        <v>17</v>
      </c>
      <c r="H99" s="13"/>
      <c r="I99" s="13"/>
      <c r="J99" s="13"/>
      <c r="K99" s="54"/>
      <c r="L99" s="13"/>
      <c r="M99" s="13"/>
    </row>
    <row r="100" s="29" customFormat="1" ht="13.8" spans="1:13">
      <c r="A100" s="66">
        <v>98</v>
      </c>
      <c r="B100" s="16" t="s">
        <v>214</v>
      </c>
      <c r="C100" s="47" t="s">
        <v>215</v>
      </c>
      <c r="D100" s="47"/>
      <c r="E100" s="17" t="s">
        <v>16</v>
      </c>
      <c r="F100" s="17">
        <v>732</v>
      </c>
      <c r="G100" s="17" t="s">
        <v>17</v>
      </c>
      <c r="H100" s="13"/>
      <c r="I100" s="13"/>
      <c r="J100" s="13"/>
      <c r="K100" s="54"/>
      <c r="L100" s="13"/>
      <c r="M100" s="13"/>
    </row>
    <row r="101" s="29" customFormat="1" ht="13.8" spans="1:13">
      <c r="A101" s="66">
        <v>99</v>
      </c>
      <c r="B101" s="16" t="s">
        <v>216</v>
      </c>
      <c r="C101" s="47" t="s">
        <v>217</v>
      </c>
      <c r="D101" s="47"/>
      <c r="E101" s="17" t="s">
        <v>16</v>
      </c>
      <c r="F101" s="17">
        <v>102</v>
      </c>
      <c r="G101" s="17" t="s">
        <v>17</v>
      </c>
      <c r="H101" s="13"/>
      <c r="I101" s="13"/>
      <c r="J101" s="13"/>
      <c r="K101" s="54"/>
      <c r="L101" s="13"/>
      <c r="M101" s="13"/>
    </row>
    <row r="102" s="29" customFormat="1" ht="13.8" spans="1:13">
      <c r="A102" s="66">
        <v>100</v>
      </c>
      <c r="B102" s="16" t="s">
        <v>218</v>
      </c>
      <c r="C102" s="47" t="s">
        <v>219</v>
      </c>
      <c r="D102" s="47"/>
      <c r="E102" s="17" t="s">
        <v>16</v>
      </c>
      <c r="F102" s="17">
        <v>602</v>
      </c>
      <c r="G102" s="17" t="s">
        <v>17</v>
      </c>
      <c r="H102" s="13"/>
      <c r="I102" s="13"/>
      <c r="J102" s="13"/>
      <c r="K102" s="54"/>
      <c r="L102" s="13"/>
      <c r="M102" s="13"/>
    </row>
    <row r="103" s="29" customFormat="1" ht="13.8" spans="1:13">
      <c r="A103" s="66">
        <v>101</v>
      </c>
      <c r="B103" s="16" t="s">
        <v>220</v>
      </c>
      <c r="C103" s="47" t="s">
        <v>221</v>
      </c>
      <c r="D103" s="47"/>
      <c r="E103" s="17" t="s">
        <v>16</v>
      </c>
      <c r="F103" s="17">
        <v>232</v>
      </c>
      <c r="G103" s="17" t="s">
        <v>17</v>
      </c>
      <c r="H103" s="13"/>
      <c r="I103" s="13"/>
      <c r="J103" s="13"/>
      <c r="K103" s="54"/>
      <c r="L103" s="13"/>
      <c r="M103" s="13"/>
    </row>
    <row r="104" s="29" customFormat="1" ht="13.8" spans="1:13">
      <c r="A104" s="66">
        <v>102</v>
      </c>
      <c r="B104" s="16" t="s">
        <v>222</v>
      </c>
      <c r="C104" s="47" t="s">
        <v>223</v>
      </c>
      <c r="D104" s="47" t="s">
        <v>224</v>
      </c>
      <c r="E104" s="17" t="s">
        <v>16</v>
      </c>
      <c r="F104" s="17">
        <v>12.3</v>
      </c>
      <c r="G104" s="17" t="s">
        <v>17</v>
      </c>
      <c r="H104" s="13"/>
      <c r="I104" s="13"/>
      <c r="J104" s="13"/>
      <c r="K104" s="54"/>
      <c r="L104" s="13"/>
      <c r="M104" s="13"/>
    </row>
    <row r="105" s="29" customFormat="1" ht="13.8" spans="1:13">
      <c r="A105" s="66">
        <v>103</v>
      </c>
      <c r="B105" s="16" t="s">
        <v>225</v>
      </c>
      <c r="C105" s="47" t="s">
        <v>226</v>
      </c>
      <c r="D105" s="47" t="s">
        <v>173</v>
      </c>
      <c r="E105" s="17" t="s">
        <v>227</v>
      </c>
      <c r="F105" s="17">
        <v>247</v>
      </c>
      <c r="G105" s="17" t="s">
        <v>17</v>
      </c>
      <c r="H105" s="13"/>
      <c r="I105" s="13"/>
      <c r="J105" s="13"/>
      <c r="K105" s="54"/>
      <c r="L105" s="13"/>
      <c r="M105" s="13"/>
    </row>
    <row r="106" s="29" customFormat="1" ht="13.8" spans="1:13">
      <c r="A106" s="66">
        <v>104</v>
      </c>
      <c r="B106" s="16" t="s">
        <v>228</v>
      </c>
      <c r="C106" s="47" t="s">
        <v>229</v>
      </c>
      <c r="D106" s="47" t="s">
        <v>230</v>
      </c>
      <c r="E106" s="17" t="s">
        <v>77</v>
      </c>
      <c r="F106" s="17">
        <v>12</v>
      </c>
      <c r="G106" s="17" t="s">
        <v>17</v>
      </c>
      <c r="H106" s="13"/>
      <c r="I106" s="13"/>
      <c r="J106" s="13"/>
      <c r="K106" s="54"/>
      <c r="L106" s="13"/>
      <c r="M106" s="13"/>
    </row>
    <row r="107" s="29" customFormat="1" ht="13.8" spans="1:13">
      <c r="A107" s="66">
        <v>105</v>
      </c>
      <c r="B107" s="16" t="s">
        <v>231</v>
      </c>
      <c r="C107" s="47" t="s">
        <v>232</v>
      </c>
      <c r="D107" s="47"/>
      <c r="E107" s="17" t="s">
        <v>16</v>
      </c>
      <c r="F107" s="17">
        <v>93</v>
      </c>
      <c r="G107" s="17" t="s">
        <v>17</v>
      </c>
      <c r="H107" s="13"/>
      <c r="I107" s="13"/>
      <c r="J107" s="13"/>
      <c r="K107" s="54"/>
      <c r="L107" s="13"/>
      <c r="M107" s="13"/>
    </row>
    <row r="108" s="29" customFormat="1" ht="13.8" spans="1:13">
      <c r="A108" s="66">
        <v>106</v>
      </c>
      <c r="B108" s="16" t="s">
        <v>233</v>
      </c>
      <c r="C108" s="47" t="s">
        <v>234</v>
      </c>
      <c r="D108" s="47" t="s">
        <v>235</v>
      </c>
      <c r="E108" s="17" t="s">
        <v>16</v>
      </c>
      <c r="F108" s="17">
        <v>101</v>
      </c>
      <c r="G108" s="17" t="s">
        <v>17</v>
      </c>
      <c r="H108" s="13"/>
      <c r="I108" s="13"/>
      <c r="J108" s="13"/>
      <c r="K108" s="54"/>
      <c r="L108" s="13"/>
      <c r="M108" s="13"/>
    </row>
    <row r="109" s="29" customFormat="1" ht="13.8" spans="1:13">
      <c r="A109" s="66">
        <v>107</v>
      </c>
      <c r="B109" s="16" t="s">
        <v>236</v>
      </c>
      <c r="C109" s="47" t="s">
        <v>237</v>
      </c>
      <c r="D109" s="47"/>
      <c r="E109" s="17" t="s">
        <v>16</v>
      </c>
      <c r="F109" s="17">
        <v>11.5</v>
      </c>
      <c r="G109" s="17" t="s">
        <v>17</v>
      </c>
      <c r="H109" s="13"/>
      <c r="I109" s="13"/>
      <c r="J109" s="13"/>
      <c r="K109" s="54"/>
      <c r="L109" s="13"/>
      <c r="M109" s="13"/>
    </row>
    <row r="110" s="29" customFormat="1" ht="13.8" spans="1:13">
      <c r="A110" s="66">
        <v>108</v>
      </c>
      <c r="B110" s="16" t="s">
        <v>238</v>
      </c>
      <c r="C110" s="47" t="s">
        <v>239</v>
      </c>
      <c r="D110" s="47"/>
      <c r="E110" s="17" t="s">
        <v>16</v>
      </c>
      <c r="F110" s="17">
        <v>1</v>
      </c>
      <c r="G110" s="17" t="s">
        <v>17</v>
      </c>
      <c r="H110" s="13"/>
      <c r="I110" s="13"/>
      <c r="J110" s="13"/>
      <c r="K110" s="54"/>
      <c r="L110" s="13"/>
      <c r="M110" s="13"/>
    </row>
    <row r="111" s="29" customFormat="1" ht="13.8" spans="1:13">
      <c r="A111" s="66">
        <v>109</v>
      </c>
      <c r="B111" s="16" t="s">
        <v>240</v>
      </c>
      <c r="C111" s="47" t="s">
        <v>241</v>
      </c>
      <c r="D111" s="47"/>
      <c r="E111" s="17" t="s">
        <v>16</v>
      </c>
      <c r="F111" s="17">
        <v>16</v>
      </c>
      <c r="G111" s="17" t="s">
        <v>17</v>
      </c>
      <c r="H111" s="13"/>
      <c r="I111" s="13"/>
      <c r="J111" s="13"/>
      <c r="K111" s="54"/>
      <c r="L111" s="13"/>
      <c r="M111" s="13"/>
    </row>
    <row r="112" s="29" customFormat="1" ht="13.8" spans="1:13">
      <c r="A112" s="66">
        <v>110</v>
      </c>
      <c r="B112" s="16" t="s">
        <v>242</v>
      </c>
      <c r="C112" s="47" t="s">
        <v>243</v>
      </c>
      <c r="D112" s="47"/>
      <c r="E112" s="17" t="s">
        <v>16</v>
      </c>
      <c r="F112" s="17">
        <v>2951</v>
      </c>
      <c r="G112" s="17" t="s">
        <v>17</v>
      </c>
      <c r="H112" s="13"/>
      <c r="I112" s="13"/>
      <c r="J112" s="13"/>
      <c r="K112" s="54"/>
      <c r="L112" s="13"/>
      <c r="M112" s="13"/>
    </row>
    <row r="113" s="29" customFormat="1" ht="13.8" spans="1:13">
      <c r="A113" s="66">
        <v>111</v>
      </c>
      <c r="B113" s="16" t="s">
        <v>244</v>
      </c>
      <c r="C113" s="47" t="s">
        <v>245</v>
      </c>
      <c r="D113" s="47"/>
      <c r="E113" s="17" t="s">
        <v>16</v>
      </c>
      <c r="F113" s="17">
        <v>51.5</v>
      </c>
      <c r="G113" s="17" t="s">
        <v>17</v>
      </c>
      <c r="H113" s="13"/>
      <c r="I113" s="13"/>
      <c r="J113" s="13"/>
      <c r="K113" s="54"/>
      <c r="L113" s="13"/>
      <c r="M113" s="13"/>
    </row>
    <row r="114" s="29" customFormat="1" ht="13.8" spans="1:13">
      <c r="A114" s="66">
        <v>112</v>
      </c>
      <c r="B114" s="16" t="s">
        <v>246</v>
      </c>
      <c r="C114" s="47" t="s">
        <v>247</v>
      </c>
      <c r="D114" s="47"/>
      <c r="E114" s="17" t="s">
        <v>16</v>
      </c>
      <c r="F114" s="17">
        <v>3</v>
      </c>
      <c r="G114" s="17" t="s">
        <v>17</v>
      </c>
      <c r="H114" s="13"/>
      <c r="I114" s="13"/>
      <c r="J114" s="13"/>
      <c r="K114" s="54"/>
      <c r="L114" s="13"/>
      <c r="M114" s="13"/>
    </row>
    <row r="115" s="29" customFormat="1" ht="13.8" spans="1:13">
      <c r="A115" s="66">
        <v>113</v>
      </c>
      <c r="B115" s="16" t="s">
        <v>248</v>
      </c>
      <c r="C115" s="47" t="s">
        <v>249</v>
      </c>
      <c r="D115" s="47"/>
      <c r="E115" s="17" t="s">
        <v>16</v>
      </c>
      <c r="F115" s="17">
        <v>6</v>
      </c>
      <c r="G115" s="17" t="s">
        <v>17</v>
      </c>
      <c r="H115" s="13"/>
      <c r="I115" s="13"/>
      <c r="J115" s="13"/>
      <c r="K115" s="54"/>
      <c r="L115" s="13"/>
      <c r="M115" s="13"/>
    </row>
    <row r="116" s="29" customFormat="1" ht="13.8" spans="1:13">
      <c r="A116" s="66">
        <v>114</v>
      </c>
      <c r="B116" s="16" t="s">
        <v>250</v>
      </c>
      <c r="C116" s="47" t="s">
        <v>251</v>
      </c>
      <c r="D116" s="47"/>
      <c r="E116" s="17" t="s">
        <v>16</v>
      </c>
      <c r="F116" s="17">
        <v>19</v>
      </c>
      <c r="G116" s="17" t="s">
        <v>17</v>
      </c>
      <c r="H116" s="13"/>
      <c r="I116" s="13"/>
      <c r="J116" s="13"/>
      <c r="K116" s="54"/>
      <c r="L116" s="13"/>
      <c r="M116" s="13"/>
    </row>
    <row r="117" s="29" customFormat="1" ht="13.8" spans="1:13">
      <c r="A117" s="66">
        <v>115</v>
      </c>
      <c r="B117" s="16" t="s">
        <v>252</v>
      </c>
      <c r="C117" s="47" t="s">
        <v>253</v>
      </c>
      <c r="D117" s="47"/>
      <c r="E117" s="17" t="s">
        <v>16</v>
      </c>
      <c r="F117" s="17">
        <v>9</v>
      </c>
      <c r="G117" s="17" t="s">
        <v>17</v>
      </c>
      <c r="H117" s="13"/>
      <c r="I117" s="13"/>
      <c r="J117" s="13"/>
      <c r="K117" s="54"/>
      <c r="L117" s="13"/>
      <c r="M117" s="13"/>
    </row>
    <row r="118" s="29" customFormat="1" ht="13.8" spans="1:13">
      <c r="A118" s="66">
        <v>116</v>
      </c>
      <c r="B118" s="16" t="s">
        <v>254</v>
      </c>
      <c r="C118" s="47" t="s">
        <v>255</v>
      </c>
      <c r="D118" s="47"/>
      <c r="E118" s="17" t="s">
        <v>16</v>
      </c>
      <c r="F118" s="17">
        <v>44</v>
      </c>
      <c r="G118" s="17" t="s">
        <v>17</v>
      </c>
      <c r="H118" s="13"/>
      <c r="I118" s="13"/>
      <c r="J118" s="13"/>
      <c r="K118" s="54"/>
      <c r="L118" s="13"/>
      <c r="M118" s="13"/>
    </row>
    <row r="119" s="29" customFormat="1" ht="13.8" spans="1:13">
      <c r="A119" s="66">
        <v>117</v>
      </c>
      <c r="B119" s="16" t="s">
        <v>256</v>
      </c>
      <c r="C119" s="47" t="s">
        <v>257</v>
      </c>
      <c r="D119" s="47"/>
      <c r="E119" s="17" t="s">
        <v>16</v>
      </c>
      <c r="F119" s="17">
        <v>11</v>
      </c>
      <c r="G119" s="17" t="s">
        <v>17</v>
      </c>
      <c r="H119" s="13"/>
      <c r="I119" s="13"/>
      <c r="J119" s="13"/>
      <c r="K119" s="54"/>
      <c r="L119" s="13"/>
      <c r="M119" s="13"/>
    </row>
    <row r="120" s="29" customFormat="1" ht="13.8" spans="1:13">
      <c r="A120" s="66">
        <v>118</v>
      </c>
      <c r="B120" s="16" t="s">
        <v>258</v>
      </c>
      <c r="C120" s="47" t="s">
        <v>259</v>
      </c>
      <c r="D120" s="47"/>
      <c r="E120" s="17" t="s">
        <v>16</v>
      </c>
      <c r="F120" s="17">
        <v>6</v>
      </c>
      <c r="G120" s="17" t="s">
        <v>17</v>
      </c>
      <c r="H120" s="13"/>
      <c r="I120" s="13"/>
      <c r="J120" s="13"/>
      <c r="K120" s="54"/>
      <c r="L120" s="13"/>
      <c r="M120" s="13"/>
    </row>
    <row r="121" s="29" customFormat="1" ht="13.8" spans="1:13">
      <c r="A121" s="66">
        <v>119</v>
      </c>
      <c r="B121" s="16" t="s">
        <v>260</v>
      </c>
      <c r="C121" s="47" t="s">
        <v>261</v>
      </c>
      <c r="D121" s="47"/>
      <c r="E121" s="17" t="s">
        <v>16</v>
      </c>
      <c r="F121" s="17">
        <v>60</v>
      </c>
      <c r="G121" s="17" t="s">
        <v>17</v>
      </c>
      <c r="H121" s="13"/>
      <c r="I121" s="13"/>
      <c r="J121" s="13"/>
      <c r="K121" s="54"/>
      <c r="L121" s="13"/>
      <c r="M121" s="13"/>
    </row>
    <row r="122" s="29" customFormat="1" ht="13.8" spans="1:13">
      <c r="A122" s="66">
        <v>120</v>
      </c>
      <c r="B122" s="16" t="s">
        <v>262</v>
      </c>
      <c r="C122" s="47" t="s">
        <v>263</v>
      </c>
      <c r="D122" s="47"/>
      <c r="E122" s="17" t="s">
        <v>16</v>
      </c>
      <c r="F122" s="17">
        <v>345</v>
      </c>
      <c r="G122" s="17" t="s">
        <v>17</v>
      </c>
      <c r="H122" s="13"/>
      <c r="I122" s="13"/>
      <c r="J122" s="13"/>
      <c r="K122" s="54"/>
      <c r="L122" s="13"/>
      <c r="M122" s="13"/>
    </row>
    <row r="123" s="29" customFormat="1" ht="13.8" spans="1:13">
      <c r="A123" s="66">
        <v>121</v>
      </c>
      <c r="B123" s="16" t="s">
        <v>264</v>
      </c>
      <c r="C123" s="47" t="s">
        <v>265</v>
      </c>
      <c r="D123" s="47"/>
      <c r="E123" s="17" t="s">
        <v>16</v>
      </c>
      <c r="F123" s="17">
        <v>39</v>
      </c>
      <c r="G123" s="17" t="s">
        <v>17</v>
      </c>
      <c r="H123" s="13"/>
      <c r="I123" s="13"/>
      <c r="J123" s="13"/>
      <c r="K123" s="54"/>
      <c r="L123" s="13"/>
      <c r="M123" s="13"/>
    </row>
    <row r="124" s="29" customFormat="1" ht="13.8" spans="1:13">
      <c r="A124" s="66">
        <v>122</v>
      </c>
      <c r="B124" s="16" t="s">
        <v>266</v>
      </c>
      <c r="C124" s="47" t="s">
        <v>267</v>
      </c>
      <c r="D124" s="47"/>
      <c r="E124" s="17" t="s">
        <v>16</v>
      </c>
      <c r="F124" s="17">
        <v>24</v>
      </c>
      <c r="G124" s="17" t="s">
        <v>17</v>
      </c>
      <c r="H124" s="13"/>
      <c r="I124" s="13"/>
      <c r="J124" s="13"/>
      <c r="K124" s="54"/>
      <c r="L124" s="13"/>
      <c r="M124" s="13"/>
    </row>
    <row r="125" s="29" customFormat="1" ht="13.8" spans="1:13">
      <c r="A125" s="66">
        <v>123</v>
      </c>
      <c r="B125" s="16" t="s">
        <v>268</v>
      </c>
      <c r="C125" s="47" t="s">
        <v>269</v>
      </c>
      <c r="D125" s="47"/>
      <c r="E125" s="17" t="s">
        <v>16</v>
      </c>
      <c r="F125" s="17">
        <v>9</v>
      </c>
      <c r="G125" s="17" t="s">
        <v>17</v>
      </c>
      <c r="H125" s="13"/>
      <c r="I125" s="13"/>
      <c r="J125" s="13"/>
      <c r="K125" s="54"/>
      <c r="L125" s="13"/>
      <c r="M125" s="13"/>
    </row>
    <row r="126" s="29" customFormat="1" ht="13.8" spans="1:13">
      <c r="A126" s="66">
        <v>124</v>
      </c>
      <c r="B126" s="16" t="s">
        <v>270</v>
      </c>
      <c r="C126" s="47" t="s">
        <v>271</v>
      </c>
      <c r="D126" s="47"/>
      <c r="E126" s="17" t="s">
        <v>16</v>
      </c>
      <c r="F126" s="17">
        <v>20</v>
      </c>
      <c r="G126" s="17" t="s">
        <v>17</v>
      </c>
      <c r="H126" s="13"/>
      <c r="I126" s="13"/>
      <c r="J126" s="13"/>
      <c r="K126" s="54"/>
      <c r="L126" s="13"/>
      <c r="M126" s="13"/>
    </row>
    <row r="127" s="29" customFormat="1" ht="13.8" spans="1:13">
      <c r="A127" s="66">
        <v>125</v>
      </c>
      <c r="B127" s="16" t="s">
        <v>272</v>
      </c>
      <c r="C127" s="47" t="s">
        <v>273</v>
      </c>
      <c r="D127" s="47"/>
      <c r="E127" s="17" t="s">
        <v>16</v>
      </c>
      <c r="F127" s="17">
        <v>30</v>
      </c>
      <c r="G127" s="17" t="s">
        <v>17</v>
      </c>
      <c r="H127" s="13"/>
      <c r="I127" s="13"/>
      <c r="J127" s="13"/>
      <c r="K127" s="54"/>
      <c r="L127" s="13"/>
      <c r="M127" s="13"/>
    </row>
    <row r="128" s="29" customFormat="1" ht="13.8" spans="1:13">
      <c r="A128" s="66">
        <v>126</v>
      </c>
      <c r="B128" s="16" t="s">
        <v>274</v>
      </c>
      <c r="C128" s="47" t="s">
        <v>275</v>
      </c>
      <c r="D128" s="47"/>
      <c r="E128" s="17" t="s">
        <v>16</v>
      </c>
      <c r="F128" s="17">
        <v>3125</v>
      </c>
      <c r="G128" s="17" t="s">
        <v>17</v>
      </c>
      <c r="H128" s="13"/>
      <c r="I128" s="13"/>
      <c r="J128" s="13"/>
      <c r="K128" s="54"/>
      <c r="L128" s="13"/>
      <c r="M128" s="13"/>
    </row>
    <row r="129" s="29" customFormat="1" ht="13.8" spans="1:13">
      <c r="A129" s="66">
        <v>127</v>
      </c>
      <c r="B129" s="16" t="s">
        <v>276</v>
      </c>
      <c r="C129" s="47" t="s">
        <v>277</v>
      </c>
      <c r="D129" s="47"/>
      <c r="E129" s="17" t="s">
        <v>16</v>
      </c>
      <c r="F129" s="17">
        <v>104</v>
      </c>
      <c r="G129" s="17" t="s">
        <v>17</v>
      </c>
      <c r="H129" s="13"/>
      <c r="I129" s="13"/>
      <c r="J129" s="13"/>
      <c r="K129" s="54"/>
      <c r="L129" s="13"/>
      <c r="M129" s="13"/>
    </row>
    <row r="130" s="29" customFormat="1" ht="13.8" spans="1:13">
      <c r="A130" s="66">
        <v>128</v>
      </c>
      <c r="B130" s="16" t="s">
        <v>278</v>
      </c>
      <c r="C130" s="47" t="s">
        <v>279</v>
      </c>
      <c r="D130" s="47"/>
      <c r="E130" s="17" t="s">
        <v>16</v>
      </c>
      <c r="F130" s="17">
        <v>76</v>
      </c>
      <c r="G130" s="17" t="s">
        <v>17</v>
      </c>
      <c r="H130" s="13"/>
      <c r="I130" s="13"/>
      <c r="J130" s="13"/>
      <c r="K130" s="54"/>
      <c r="L130" s="13"/>
      <c r="M130" s="13"/>
    </row>
    <row r="131" s="29" customFormat="1" ht="13.8" spans="1:13">
      <c r="A131" s="66">
        <v>129</v>
      </c>
      <c r="B131" s="16" t="s">
        <v>280</v>
      </c>
      <c r="C131" s="47" t="s">
        <v>281</v>
      </c>
      <c r="D131" s="47"/>
      <c r="E131" s="17" t="s">
        <v>16</v>
      </c>
      <c r="F131" s="17">
        <v>1</v>
      </c>
      <c r="G131" s="17" t="s">
        <v>17</v>
      </c>
      <c r="H131" s="13"/>
      <c r="I131" s="13"/>
      <c r="J131" s="13"/>
      <c r="K131" s="54"/>
      <c r="L131" s="13"/>
      <c r="M131" s="13"/>
    </row>
    <row r="132" s="29" customFormat="1" ht="13.8" spans="1:13">
      <c r="A132" s="66">
        <v>130</v>
      </c>
      <c r="B132" s="16" t="s">
        <v>282</v>
      </c>
      <c r="C132" s="47" t="s">
        <v>283</v>
      </c>
      <c r="D132" s="47"/>
      <c r="E132" s="17" t="s">
        <v>16</v>
      </c>
      <c r="F132" s="17">
        <v>132</v>
      </c>
      <c r="G132" s="17" t="s">
        <v>17</v>
      </c>
      <c r="H132" s="13"/>
      <c r="I132" s="13"/>
      <c r="J132" s="13"/>
      <c r="K132" s="54"/>
      <c r="L132" s="13"/>
      <c r="M132" s="13"/>
    </row>
    <row r="133" s="29" customFormat="1" ht="13.8" spans="1:13">
      <c r="A133" s="66">
        <v>131</v>
      </c>
      <c r="B133" s="16" t="s">
        <v>284</v>
      </c>
      <c r="C133" s="47" t="s">
        <v>285</v>
      </c>
      <c r="D133" s="47"/>
      <c r="E133" s="17" t="s">
        <v>16</v>
      </c>
      <c r="F133" s="17">
        <v>20</v>
      </c>
      <c r="G133" s="17" t="s">
        <v>17</v>
      </c>
      <c r="H133" s="13"/>
      <c r="I133" s="13"/>
      <c r="J133" s="13"/>
      <c r="K133" s="54"/>
      <c r="L133" s="13"/>
      <c r="M133" s="13"/>
    </row>
    <row r="134" s="29" customFormat="1" ht="13.8" spans="1:13">
      <c r="A134" s="66">
        <v>132</v>
      </c>
      <c r="B134" s="16" t="s">
        <v>286</v>
      </c>
      <c r="C134" s="47" t="s">
        <v>287</v>
      </c>
      <c r="D134" s="47"/>
      <c r="E134" s="17" t="s">
        <v>16</v>
      </c>
      <c r="F134" s="17">
        <v>2</v>
      </c>
      <c r="G134" s="17" t="s">
        <v>17</v>
      </c>
      <c r="H134" s="13"/>
      <c r="I134" s="13"/>
      <c r="J134" s="13"/>
      <c r="K134" s="54"/>
      <c r="L134" s="13"/>
      <c r="M134" s="13"/>
    </row>
    <row r="135" s="29" customFormat="1" ht="13.8" spans="1:13">
      <c r="A135" s="66">
        <v>133</v>
      </c>
      <c r="B135" s="16" t="s">
        <v>288</v>
      </c>
      <c r="C135" s="47" t="s">
        <v>289</v>
      </c>
      <c r="D135" s="47" t="s">
        <v>290</v>
      </c>
      <c r="E135" s="17" t="s">
        <v>16</v>
      </c>
      <c r="F135" s="17">
        <v>49.5</v>
      </c>
      <c r="G135" s="17" t="s">
        <v>291</v>
      </c>
      <c r="H135" s="13"/>
      <c r="I135" s="13"/>
      <c r="J135" s="13"/>
      <c r="K135" s="54"/>
      <c r="L135" s="13"/>
      <c r="M135" s="13"/>
    </row>
    <row r="136" s="29" customFormat="1" ht="13.8" spans="1:13">
      <c r="A136" s="66">
        <v>134</v>
      </c>
      <c r="B136" s="16" t="s">
        <v>292</v>
      </c>
      <c r="C136" s="47" t="s">
        <v>293</v>
      </c>
      <c r="D136" s="47"/>
      <c r="E136" s="17" t="s">
        <v>16</v>
      </c>
      <c r="F136" s="17">
        <v>167</v>
      </c>
      <c r="G136" s="17" t="s">
        <v>291</v>
      </c>
      <c r="H136" s="13"/>
      <c r="I136" s="13"/>
      <c r="J136" s="13"/>
      <c r="K136" s="54"/>
      <c r="L136" s="13"/>
      <c r="M136" s="13"/>
    </row>
    <row r="137" s="29" customFormat="1" ht="13.8" spans="1:13">
      <c r="A137" s="66">
        <v>135</v>
      </c>
      <c r="B137" s="16" t="s">
        <v>294</v>
      </c>
      <c r="C137" s="47" t="s">
        <v>295</v>
      </c>
      <c r="D137" s="47"/>
      <c r="E137" s="17" t="s">
        <v>296</v>
      </c>
      <c r="F137" s="17">
        <v>286</v>
      </c>
      <c r="G137" s="17" t="s">
        <v>291</v>
      </c>
      <c r="H137" s="13"/>
      <c r="I137" s="13"/>
      <c r="J137" s="13"/>
      <c r="K137" s="54"/>
      <c r="L137" s="13"/>
      <c r="M137" s="13"/>
    </row>
    <row r="138" s="29" customFormat="1" ht="13.8" spans="1:13">
      <c r="A138" s="66">
        <v>136</v>
      </c>
      <c r="B138" s="16" t="s">
        <v>297</v>
      </c>
      <c r="C138" s="47" t="s">
        <v>298</v>
      </c>
      <c r="D138" s="47"/>
      <c r="E138" s="17" t="s">
        <v>16</v>
      </c>
      <c r="F138" s="17">
        <v>20</v>
      </c>
      <c r="G138" s="17" t="s">
        <v>291</v>
      </c>
      <c r="H138" s="13"/>
      <c r="I138" s="13"/>
      <c r="J138" s="13"/>
      <c r="K138" s="54"/>
      <c r="L138" s="13"/>
      <c r="M138" s="13"/>
    </row>
    <row r="139" s="29" customFormat="1" ht="13.8" spans="1:13">
      <c r="A139" s="66">
        <v>137</v>
      </c>
      <c r="B139" s="16" t="s">
        <v>299</v>
      </c>
      <c r="C139" s="47" t="s">
        <v>300</v>
      </c>
      <c r="D139" s="47"/>
      <c r="E139" s="17" t="s">
        <v>16</v>
      </c>
      <c r="F139" s="17">
        <v>1948</v>
      </c>
      <c r="G139" s="17" t="s">
        <v>291</v>
      </c>
      <c r="H139" s="13"/>
      <c r="I139" s="13"/>
      <c r="J139" s="13"/>
      <c r="K139" s="54"/>
      <c r="L139" s="13"/>
      <c r="M139" s="13"/>
    </row>
    <row r="140" s="29" customFormat="1" ht="13.8" spans="1:13">
      <c r="A140" s="66">
        <v>138</v>
      </c>
      <c r="B140" s="16" t="s">
        <v>301</v>
      </c>
      <c r="C140" s="47" t="s">
        <v>302</v>
      </c>
      <c r="D140" s="47"/>
      <c r="E140" s="17" t="s">
        <v>303</v>
      </c>
      <c r="F140" s="17">
        <v>112</v>
      </c>
      <c r="G140" s="17" t="s">
        <v>291</v>
      </c>
      <c r="H140" s="13"/>
      <c r="I140" s="13"/>
      <c r="J140" s="13"/>
      <c r="K140" s="54"/>
      <c r="L140" s="13"/>
      <c r="M140" s="13"/>
    </row>
    <row r="141" s="29" customFormat="1" ht="13.8" spans="1:13">
      <c r="A141" s="66">
        <v>139</v>
      </c>
      <c r="B141" s="16" t="s">
        <v>304</v>
      </c>
      <c r="C141" s="47" t="s">
        <v>305</v>
      </c>
      <c r="D141" s="47"/>
      <c r="E141" s="17" t="s">
        <v>16</v>
      </c>
      <c r="F141" s="17">
        <v>220.9</v>
      </c>
      <c r="G141" s="17" t="s">
        <v>291</v>
      </c>
      <c r="H141" s="13"/>
      <c r="I141" s="13"/>
      <c r="J141" s="13"/>
      <c r="K141" s="54"/>
      <c r="L141" s="13"/>
      <c r="M141" s="13"/>
    </row>
    <row r="142" s="29" customFormat="1" ht="13.8" spans="1:13">
      <c r="A142" s="66">
        <v>140</v>
      </c>
      <c r="B142" s="16" t="s">
        <v>306</v>
      </c>
      <c r="C142" s="47" t="s">
        <v>307</v>
      </c>
      <c r="D142" s="47"/>
      <c r="E142" s="17" t="s">
        <v>16</v>
      </c>
      <c r="F142" s="17">
        <v>143.2</v>
      </c>
      <c r="G142" s="17" t="s">
        <v>291</v>
      </c>
      <c r="H142" s="13"/>
      <c r="I142" s="13"/>
      <c r="J142" s="13"/>
      <c r="K142" s="54"/>
      <c r="L142" s="13"/>
      <c r="M142" s="13"/>
    </row>
    <row r="143" s="29" customFormat="1" ht="13.8" spans="1:13">
      <c r="A143" s="66">
        <v>141</v>
      </c>
      <c r="B143" s="16" t="s">
        <v>308</v>
      </c>
      <c r="C143" s="47" t="s">
        <v>309</v>
      </c>
      <c r="D143" s="47"/>
      <c r="E143" s="17" t="s">
        <v>16</v>
      </c>
      <c r="F143" s="17">
        <v>633.9</v>
      </c>
      <c r="G143" s="17" t="s">
        <v>291</v>
      </c>
      <c r="H143" s="13"/>
      <c r="I143" s="13"/>
      <c r="J143" s="13"/>
      <c r="K143" s="54"/>
      <c r="L143" s="13"/>
      <c r="M143" s="13"/>
    </row>
    <row r="144" s="29" customFormat="1" ht="13.8" spans="1:13">
      <c r="A144" s="66">
        <v>142</v>
      </c>
      <c r="B144" s="16" t="s">
        <v>310</v>
      </c>
      <c r="C144" s="47" t="s">
        <v>311</v>
      </c>
      <c r="D144" s="47"/>
      <c r="E144" s="17" t="s">
        <v>16</v>
      </c>
      <c r="F144" s="17">
        <v>486</v>
      </c>
      <c r="G144" s="17" t="s">
        <v>291</v>
      </c>
      <c r="H144" s="13"/>
      <c r="I144" s="13"/>
      <c r="J144" s="13"/>
      <c r="K144" s="54"/>
      <c r="L144" s="13"/>
      <c r="M144" s="13"/>
    </row>
    <row r="145" s="29" customFormat="1" ht="13.8" spans="1:13">
      <c r="A145" s="66">
        <v>143</v>
      </c>
      <c r="B145" s="16" t="s">
        <v>312</v>
      </c>
      <c r="C145" s="47" t="s">
        <v>313</v>
      </c>
      <c r="D145" s="47"/>
      <c r="E145" s="17" t="s">
        <v>16</v>
      </c>
      <c r="F145" s="17">
        <v>2</v>
      </c>
      <c r="G145" s="17" t="s">
        <v>291</v>
      </c>
      <c r="H145" s="13"/>
      <c r="I145" s="13"/>
      <c r="J145" s="13"/>
      <c r="K145" s="54"/>
      <c r="L145" s="13"/>
      <c r="M145" s="13"/>
    </row>
    <row r="146" s="29" customFormat="1" ht="13.8" spans="1:13">
      <c r="A146" s="66">
        <v>144</v>
      </c>
      <c r="B146" s="16" t="s">
        <v>314</v>
      </c>
      <c r="C146" s="47" t="s">
        <v>315</v>
      </c>
      <c r="D146" s="47"/>
      <c r="E146" s="17" t="s">
        <v>16</v>
      </c>
      <c r="F146" s="17">
        <v>478.5</v>
      </c>
      <c r="G146" s="17" t="s">
        <v>291</v>
      </c>
      <c r="H146" s="13"/>
      <c r="I146" s="13"/>
      <c r="J146" s="13"/>
      <c r="K146" s="54"/>
      <c r="L146" s="13"/>
      <c r="M146" s="13"/>
    </row>
    <row r="147" s="29" customFormat="1" ht="13.8" spans="1:13">
      <c r="A147" s="66">
        <v>145</v>
      </c>
      <c r="B147" s="16" t="s">
        <v>316</v>
      </c>
      <c r="C147" s="47" t="s">
        <v>317</v>
      </c>
      <c r="D147" s="47"/>
      <c r="E147" s="17" t="s">
        <v>16</v>
      </c>
      <c r="F147" s="17">
        <v>1126.6</v>
      </c>
      <c r="G147" s="17" t="s">
        <v>291</v>
      </c>
      <c r="H147" s="13"/>
      <c r="I147" s="13"/>
      <c r="J147" s="13"/>
      <c r="K147" s="54"/>
      <c r="L147" s="13"/>
      <c r="M147" s="13"/>
    </row>
    <row r="148" s="29" customFormat="1" ht="13.8" spans="1:13">
      <c r="A148" s="66">
        <v>146</v>
      </c>
      <c r="B148" s="16" t="s">
        <v>318</v>
      </c>
      <c r="C148" s="47" t="s">
        <v>319</v>
      </c>
      <c r="D148" s="47"/>
      <c r="E148" s="17" t="s">
        <v>16</v>
      </c>
      <c r="F148" s="17">
        <v>2.3</v>
      </c>
      <c r="G148" s="17" t="s">
        <v>291</v>
      </c>
      <c r="H148" s="13"/>
      <c r="I148" s="13"/>
      <c r="J148" s="13"/>
      <c r="K148" s="54"/>
      <c r="L148" s="13"/>
      <c r="M148" s="13"/>
    </row>
    <row r="149" s="29" customFormat="1" ht="13.8" spans="1:13">
      <c r="A149" s="66">
        <v>147</v>
      </c>
      <c r="B149" s="16" t="s">
        <v>320</v>
      </c>
      <c r="C149" s="47" t="s">
        <v>321</v>
      </c>
      <c r="D149" s="47"/>
      <c r="E149" s="17" t="s">
        <v>16</v>
      </c>
      <c r="F149" s="17">
        <v>106</v>
      </c>
      <c r="G149" s="17" t="s">
        <v>291</v>
      </c>
      <c r="H149" s="13"/>
      <c r="I149" s="13"/>
      <c r="J149" s="13"/>
      <c r="K149" s="54"/>
      <c r="L149" s="13"/>
      <c r="M149" s="13"/>
    </row>
    <row r="150" s="29" customFormat="1" ht="13.8" spans="1:13">
      <c r="A150" s="66">
        <v>148</v>
      </c>
      <c r="B150" s="16" t="s">
        <v>322</v>
      </c>
      <c r="C150" s="47" t="s">
        <v>323</v>
      </c>
      <c r="D150" s="47"/>
      <c r="E150" s="17" t="s">
        <v>16</v>
      </c>
      <c r="F150" s="17">
        <v>35</v>
      </c>
      <c r="G150" s="17" t="s">
        <v>291</v>
      </c>
      <c r="H150" s="13"/>
      <c r="I150" s="13"/>
      <c r="J150" s="13"/>
      <c r="K150" s="54"/>
      <c r="L150" s="13"/>
      <c r="M150" s="13"/>
    </row>
    <row r="151" s="29" customFormat="1" ht="13.8" spans="1:13">
      <c r="A151" s="66">
        <v>149</v>
      </c>
      <c r="B151" s="47" t="s">
        <v>324</v>
      </c>
      <c r="C151" s="47" t="s">
        <v>325</v>
      </c>
      <c r="D151" s="25" t="s">
        <v>326</v>
      </c>
      <c r="E151" s="17" t="s">
        <v>16</v>
      </c>
      <c r="F151" s="17">
        <v>239</v>
      </c>
      <c r="G151" s="17" t="s">
        <v>291</v>
      </c>
      <c r="H151" s="13"/>
      <c r="I151" s="13"/>
      <c r="J151" s="13"/>
      <c r="K151" s="54"/>
      <c r="L151" s="13"/>
      <c r="M151" s="13"/>
    </row>
    <row r="152" s="29" customFormat="1" ht="13.8" spans="1:13">
      <c r="A152" s="66">
        <v>150</v>
      </c>
      <c r="B152" s="47" t="s">
        <v>327</v>
      </c>
      <c r="C152" s="47" t="s">
        <v>328</v>
      </c>
      <c r="D152" s="25" t="s">
        <v>329</v>
      </c>
      <c r="E152" s="17" t="s">
        <v>16</v>
      </c>
      <c r="F152" s="17">
        <v>7134</v>
      </c>
      <c r="G152" s="16" t="s">
        <v>291</v>
      </c>
      <c r="H152" s="13"/>
      <c r="I152" s="13"/>
      <c r="J152" s="13"/>
      <c r="K152" s="54"/>
      <c r="L152" s="13"/>
      <c r="M152" s="13"/>
    </row>
    <row r="153" s="29" customFormat="1" ht="13.8" spans="1:13">
      <c r="A153" s="66">
        <v>151</v>
      </c>
      <c r="B153" s="47" t="s">
        <v>330</v>
      </c>
      <c r="C153" s="47" t="s">
        <v>331</v>
      </c>
      <c r="D153" s="25" t="s">
        <v>16</v>
      </c>
      <c r="E153" s="17" t="s">
        <v>16</v>
      </c>
      <c r="F153" s="17">
        <v>2</v>
      </c>
      <c r="G153" s="16" t="s">
        <v>291</v>
      </c>
      <c r="H153" s="13"/>
      <c r="I153" s="13"/>
      <c r="J153" s="13"/>
      <c r="K153" s="54"/>
      <c r="L153" s="13"/>
      <c r="M153" s="13"/>
    </row>
    <row r="154" s="29" customFormat="1" ht="13.8" spans="1:13">
      <c r="A154" s="66">
        <v>152</v>
      </c>
      <c r="B154" s="47" t="s">
        <v>332</v>
      </c>
      <c r="C154" s="47" t="s">
        <v>333</v>
      </c>
      <c r="D154" s="25"/>
      <c r="E154" s="17" t="s">
        <v>296</v>
      </c>
      <c r="F154" s="17">
        <v>50</v>
      </c>
      <c r="G154" s="16" t="s">
        <v>291</v>
      </c>
      <c r="H154" s="13"/>
      <c r="I154" s="13"/>
      <c r="J154" s="13"/>
      <c r="K154" s="54"/>
      <c r="L154" s="13"/>
      <c r="M154" s="13"/>
    </row>
    <row r="155" s="29" customFormat="1" ht="13.8" spans="1:13">
      <c r="A155" s="66">
        <v>153</v>
      </c>
      <c r="B155" s="47" t="s">
        <v>334</v>
      </c>
      <c r="C155" s="47" t="s">
        <v>335</v>
      </c>
      <c r="D155" s="25"/>
      <c r="E155" s="17" t="s">
        <v>296</v>
      </c>
      <c r="F155" s="17">
        <v>14</v>
      </c>
      <c r="G155" s="16" t="s">
        <v>291</v>
      </c>
      <c r="H155" s="13"/>
      <c r="I155" s="13"/>
      <c r="J155" s="13"/>
      <c r="K155" s="54"/>
      <c r="L155" s="13"/>
      <c r="M155" s="13"/>
    </row>
    <row r="156" s="29" customFormat="1" ht="13.8" spans="1:13">
      <c r="A156" s="66">
        <v>154</v>
      </c>
      <c r="B156" s="47" t="s">
        <v>336</v>
      </c>
      <c r="C156" s="47" t="s">
        <v>337</v>
      </c>
      <c r="D156" s="25" t="s">
        <v>338</v>
      </c>
      <c r="E156" s="17" t="s">
        <v>339</v>
      </c>
      <c r="F156" s="17">
        <v>1</v>
      </c>
      <c r="G156" s="16" t="s">
        <v>291</v>
      </c>
      <c r="H156" s="13"/>
      <c r="I156" s="13"/>
      <c r="J156" s="13"/>
      <c r="K156" s="54"/>
      <c r="L156" s="13"/>
      <c r="M156" s="13"/>
    </row>
    <row r="157" s="29" customFormat="1" ht="13.8" spans="1:13">
      <c r="A157" s="66"/>
      <c r="B157" s="47" t="s">
        <v>340</v>
      </c>
      <c r="C157" s="47"/>
      <c r="D157" s="25"/>
      <c r="E157" s="17"/>
      <c r="F157" s="17">
        <v>496962.72</v>
      </c>
      <c r="G157" s="16"/>
      <c r="H157" s="13"/>
      <c r="I157" s="13"/>
      <c r="J157" s="13"/>
      <c r="K157" s="54"/>
      <c r="L157" s="13"/>
      <c r="M157" s="13"/>
    </row>
    <row r="158" s="57" customFormat="1" ht="66" customHeight="1" spans="1:13">
      <c r="A158" s="26" t="s">
        <v>341</v>
      </c>
      <c r="B158" s="26"/>
      <c r="C158" s="26"/>
      <c r="D158" s="26"/>
      <c r="E158" s="26"/>
      <c r="F158" s="26"/>
      <c r="G158" s="26"/>
      <c r="H158" s="26"/>
      <c r="I158" s="26"/>
      <c r="J158" s="26"/>
      <c r="K158" s="26"/>
      <c r="L158" s="26"/>
      <c r="M158" s="26"/>
    </row>
    <row r="1048327" s="29" customFormat="1" spans="1:13">
      <c r="A1048327" s="68"/>
      <c r="B1048327" s="68"/>
      <c r="C1048327" s="69"/>
      <c r="D1048327" s="69"/>
      <c r="E1048327" s="68"/>
      <c r="F1048327" s="68"/>
      <c r="G1048327" s="70"/>
      <c r="H1048327" s="71"/>
      <c r="I1048327" s="68"/>
      <c r="J1048327" s="68"/>
      <c r="K1048327" s="72"/>
      <c r="L1048327" s="71"/>
      <c r="M1048327" s="71"/>
    </row>
    <row r="1048328" s="29" customFormat="1" spans="1:13">
      <c r="A1048328" s="68"/>
      <c r="B1048328" s="68"/>
      <c r="C1048328" s="69"/>
      <c r="D1048328" s="69"/>
      <c r="E1048328" s="68"/>
      <c r="F1048328" s="68"/>
      <c r="G1048328" s="70"/>
      <c r="H1048328" s="71"/>
      <c r="I1048328" s="68"/>
      <c r="J1048328" s="68"/>
      <c r="K1048328" s="72"/>
      <c r="L1048328" s="71"/>
      <c r="M1048328" s="71"/>
    </row>
    <row r="1048329" s="29" customFormat="1" spans="1:13">
      <c r="A1048329" s="68"/>
      <c r="B1048329" s="68"/>
      <c r="C1048329" s="69"/>
      <c r="D1048329" s="69"/>
      <c r="E1048329" s="68"/>
      <c r="F1048329" s="68"/>
      <c r="G1048329" s="70"/>
      <c r="H1048329" s="71"/>
      <c r="I1048329" s="68"/>
      <c r="J1048329" s="68"/>
      <c r="K1048329" s="72"/>
      <c r="L1048329" s="71"/>
      <c r="M1048329" s="71"/>
    </row>
    <row r="1048330" s="29" customFormat="1" spans="1:13">
      <c r="A1048330" s="68"/>
      <c r="B1048330" s="68"/>
      <c r="C1048330" s="69"/>
      <c r="D1048330" s="69"/>
      <c r="E1048330" s="68"/>
      <c r="F1048330" s="68"/>
      <c r="G1048330" s="70"/>
      <c r="H1048330" s="71"/>
      <c r="I1048330" s="68"/>
      <c r="J1048330" s="68"/>
      <c r="K1048330" s="72"/>
      <c r="L1048330" s="71"/>
      <c r="M1048330" s="71"/>
    </row>
    <row r="1048331" s="29" customFormat="1" spans="1:13">
      <c r="A1048331" s="68"/>
      <c r="B1048331" s="68"/>
      <c r="C1048331" s="69"/>
      <c r="D1048331" s="69"/>
      <c r="E1048331" s="68"/>
      <c r="F1048331" s="68"/>
      <c r="G1048331" s="70"/>
      <c r="H1048331" s="71"/>
      <c r="I1048331" s="68"/>
      <c r="J1048331" s="68"/>
      <c r="K1048331" s="72"/>
      <c r="L1048331" s="71"/>
      <c r="M1048331" s="71"/>
    </row>
    <row r="1048332" s="29" customFormat="1" spans="1:13">
      <c r="A1048332" s="68"/>
      <c r="B1048332" s="68"/>
      <c r="C1048332" s="69"/>
      <c r="D1048332" s="69"/>
      <c r="E1048332" s="68"/>
      <c r="F1048332" s="68"/>
      <c r="G1048332" s="70"/>
      <c r="H1048332" s="71"/>
      <c r="I1048332" s="68"/>
      <c r="J1048332" s="68"/>
      <c r="K1048332" s="72"/>
      <c r="L1048332" s="71"/>
      <c r="M1048332" s="71"/>
    </row>
    <row r="1048333" s="29" customFormat="1" spans="1:13">
      <c r="A1048333" s="68"/>
      <c r="B1048333" s="68"/>
      <c r="C1048333" s="69"/>
      <c r="D1048333" s="69"/>
      <c r="E1048333" s="68"/>
      <c r="F1048333" s="68"/>
      <c r="G1048333" s="70"/>
      <c r="H1048333" s="71"/>
      <c r="I1048333" s="68"/>
      <c r="J1048333" s="68"/>
      <c r="K1048333" s="72"/>
      <c r="L1048333" s="71"/>
      <c r="M1048333" s="71"/>
    </row>
    <row r="1048334" s="29" customFormat="1" spans="1:13">
      <c r="A1048334" s="68"/>
      <c r="B1048334" s="68"/>
      <c r="C1048334" s="69"/>
      <c r="D1048334" s="69"/>
      <c r="E1048334" s="68"/>
      <c r="F1048334" s="68"/>
      <c r="G1048334" s="70"/>
      <c r="H1048334" s="71"/>
      <c r="I1048334" s="68"/>
      <c r="J1048334" s="68"/>
      <c r="K1048334" s="72"/>
      <c r="L1048334" s="71"/>
      <c r="M1048334" s="71"/>
    </row>
    <row r="1048335" s="29" customFormat="1" spans="1:13">
      <c r="A1048335" s="68"/>
      <c r="B1048335" s="68"/>
      <c r="C1048335" s="69"/>
      <c r="D1048335" s="69"/>
      <c r="E1048335" s="68"/>
      <c r="F1048335" s="68"/>
      <c r="G1048335" s="70"/>
      <c r="H1048335" s="71"/>
      <c r="I1048335" s="68"/>
      <c r="J1048335" s="68"/>
      <c r="K1048335" s="72"/>
      <c r="L1048335" s="71"/>
      <c r="M1048335" s="71"/>
    </row>
    <row r="1048336" s="29" customFormat="1" spans="1:13">
      <c r="A1048336" s="68"/>
      <c r="B1048336" s="68"/>
      <c r="C1048336" s="69"/>
      <c r="D1048336" s="69"/>
      <c r="E1048336" s="68"/>
      <c r="F1048336" s="68"/>
      <c r="G1048336" s="70"/>
      <c r="H1048336" s="71"/>
      <c r="I1048336" s="68"/>
      <c r="J1048336" s="68"/>
      <c r="K1048336" s="72"/>
      <c r="L1048336" s="71"/>
      <c r="M1048336" s="71"/>
    </row>
    <row r="1048337" s="29" customFormat="1" spans="1:13">
      <c r="A1048337" s="68"/>
      <c r="B1048337" s="68"/>
      <c r="C1048337" s="69"/>
      <c r="D1048337" s="69"/>
      <c r="E1048337" s="68"/>
      <c r="F1048337" s="68"/>
      <c r="G1048337" s="70"/>
      <c r="H1048337" s="71"/>
      <c r="I1048337" s="68"/>
      <c r="J1048337" s="68"/>
      <c r="K1048337" s="72"/>
      <c r="L1048337" s="71"/>
      <c r="M1048337" s="71"/>
    </row>
    <row r="1048338" s="29" customFormat="1" spans="1:13">
      <c r="A1048338" s="68"/>
      <c r="B1048338" s="68"/>
      <c r="C1048338" s="69"/>
      <c r="D1048338" s="69"/>
      <c r="E1048338" s="68"/>
      <c r="F1048338" s="68"/>
      <c r="G1048338" s="70"/>
      <c r="H1048338" s="71"/>
      <c r="I1048338" s="68"/>
      <c r="J1048338" s="68"/>
      <c r="K1048338" s="72"/>
      <c r="L1048338" s="71"/>
      <c r="M1048338" s="71"/>
    </row>
    <row r="1048339" s="29" customFormat="1" spans="1:13">
      <c r="A1048339" s="68"/>
      <c r="B1048339" s="68"/>
      <c r="C1048339" s="69"/>
      <c r="D1048339" s="69"/>
      <c r="E1048339" s="68"/>
      <c r="F1048339" s="68"/>
      <c r="G1048339" s="70"/>
      <c r="H1048339" s="71"/>
      <c r="I1048339" s="68"/>
      <c r="J1048339" s="68"/>
      <c r="K1048339" s="72"/>
      <c r="L1048339" s="71"/>
      <c r="M1048339" s="71"/>
    </row>
    <row r="1048340" s="29" customFormat="1" spans="1:13">
      <c r="A1048340" s="68"/>
      <c r="B1048340" s="68"/>
      <c r="C1048340" s="69"/>
      <c r="D1048340" s="69"/>
      <c r="E1048340" s="68"/>
      <c r="F1048340" s="68"/>
      <c r="G1048340" s="70"/>
      <c r="H1048340" s="71"/>
      <c r="I1048340" s="68"/>
      <c r="J1048340" s="68"/>
      <c r="K1048340" s="72"/>
      <c r="L1048340" s="71"/>
      <c r="M1048340" s="71"/>
    </row>
    <row r="1048341" s="29" customFormat="1" spans="1:13">
      <c r="A1048341" s="68"/>
      <c r="B1048341" s="68"/>
      <c r="C1048341" s="69"/>
      <c r="D1048341" s="69"/>
      <c r="E1048341" s="68"/>
      <c r="F1048341" s="68"/>
      <c r="G1048341" s="70"/>
      <c r="H1048341" s="71"/>
      <c r="I1048341" s="68"/>
      <c r="J1048341" s="68"/>
      <c r="K1048341" s="72"/>
      <c r="L1048341" s="71"/>
      <c r="M1048341" s="71"/>
    </row>
    <row r="1048342" s="29" customFormat="1" spans="1:13">
      <c r="A1048342" s="68"/>
      <c r="B1048342" s="68"/>
      <c r="C1048342" s="69"/>
      <c r="D1048342" s="69"/>
      <c r="E1048342" s="68"/>
      <c r="F1048342" s="68"/>
      <c r="G1048342" s="70"/>
      <c r="H1048342" s="71"/>
      <c r="I1048342" s="68"/>
      <c r="J1048342" s="68"/>
      <c r="K1048342" s="72"/>
      <c r="L1048342" s="71"/>
      <c r="M1048342" s="71"/>
    </row>
    <row r="1048343" s="29" customFormat="1" spans="1:13">
      <c r="A1048343" s="68"/>
      <c r="B1048343" s="68"/>
      <c r="C1048343" s="69"/>
      <c r="D1048343" s="69"/>
      <c r="E1048343" s="68"/>
      <c r="F1048343" s="68"/>
      <c r="G1048343" s="70"/>
      <c r="H1048343" s="71"/>
      <c r="I1048343" s="68"/>
      <c r="J1048343" s="68"/>
      <c r="K1048343" s="72"/>
      <c r="L1048343" s="71"/>
      <c r="M1048343" s="71"/>
    </row>
    <row r="1048344" s="29" customFormat="1" spans="1:13">
      <c r="A1048344" s="68"/>
      <c r="B1048344" s="68"/>
      <c r="C1048344" s="69"/>
      <c r="D1048344" s="69"/>
      <c r="E1048344" s="68"/>
      <c r="F1048344" s="68"/>
      <c r="G1048344" s="70"/>
      <c r="H1048344" s="71"/>
      <c r="I1048344" s="68"/>
      <c r="J1048344" s="68"/>
      <c r="K1048344" s="72"/>
      <c r="L1048344" s="71"/>
      <c r="M1048344" s="71"/>
    </row>
    <row r="1048345" s="29" customFormat="1" spans="1:13">
      <c r="A1048345" s="68"/>
      <c r="B1048345" s="68"/>
      <c r="C1048345" s="69"/>
      <c r="D1048345" s="69"/>
      <c r="E1048345" s="68"/>
      <c r="F1048345" s="68"/>
      <c r="G1048345" s="70"/>
      <c r="H1048345" s="71"/>
      <c r="I1048345" s="68"/>
      <c r="J1048345" s="68"/>
      <c r="K1048345" s="72"/>
      <c r="L1048345" s="71"/>
      <c r="M1048345" s="71"/>
    </row>
    <row r="1048346" s="29" customFormat="1" spans="1:13">
      <c r="A1048346" s="68"/>
      <c r="B1048346" s="68"/>
      <c r="C1048346" s="69"/>
      <c r="D1048346" s="69"/>
      <c r="E1048346" s="68"/>
      <c r="F1048346" s="68"/>
      <c r="G1048346" s="70"/>
      <c r="H1048346" s="71"/>
      <c r="I1048346" s="68"/>
      <c r="J1048346" s="68"/>
      <c r="K1048346" s="72"/>
      <c r="L1048346" s="71"/>
      <c r="M1048346" s="71"/>
    </row>
    <row r="1048347" s="29" customFormat="1" spans="1:13">
      <c r="A1048347" s="68"/>
      <c r="B1048347" s="68"/>
      <c r="C1048347" s="69"/>
      <c r="D1048347" s="69"/>
      <c r="E1048347" s="68"/>
      <c r="F1048347" s="68"/>
      <c r="G1048347" s="70"/>
      <c r="H1048347" s="71"/>
      <c r="I1048347" s="68"/>
      <c r="J1048347" s="68"/>
      <c r="K1048347" s="72"/>
      <c r="L1048347" s="71"/>
      <c r="M1048347" s="71"/>
    </row>
    <row r="1048348" s="29" customFormat="1" spans="1:13">
      <c r="A1048348" s="68"/>
      <c r="B1048348" s="68"/>
      <c r="C1048348" s="69"/>
      <c r="D1048348" s="69"/>
      <c r="E1048348" s="68"/>
      <c r="F1048348" s="68"/>
      <c r="G1048348" s="70"/>
      <c r="H1048348" s="71"/>
      <c r="I1048348" s="68"/>
      <c r="J1048348" s="68"/>
      <c r="K1048348" s="72"/>
      <c r="L1048348" s="71"/>
      <c r="M1048348" s="71"/>
    </row>
    <row r="1048349" s="29" customFormat="1" spans="1:13">
      <c r="A1048349" s="68"/>
      <c r="B1048349" s="68"/>
      <c r="C1048349" s="69"/>
      <c r="D1048349" s="69"/>
      <c r="E1048349" s="68"/>
      <c r="F1048349" s="68"/>
      <c r="G1048349" s="70"/>
      <c r="H1048349" s="71"/>
      <c r="I1048349" s="68"/>
      <c r="J1048349" s="68"/>
      <c r="K1048349" s="72"/>
      <c r="L1048349" s="71"/>
      <c r="M1048349" s="71"/>
    </row>
    <row r="1048350" s="29" customFormat="1" spans="1:13">
      <c r="A1048350" s="68"/>
      <c r="B1048350" s="68"/>
      <c r="C1048350" s="69"/>
      <c r="D1048350" s="69"/>
      <c r="E1048350" s="68"/>
      <c r="F1048350" s="68"/>
      <c r="G1048350" s="70"/>
      <c r="H1048350" s="71"/>
      <c r="I1048350" s="68"/>
      <c r="J1048350" s="68"/>
      <c r="K1048350" s="72"/>
      <c r="L1048350" s="71"/>
      <c r="M1048350" s="71"/>
    </row>
    <row r="1048351" s="29" customFormat="1" spans="1:13">
      <c r="A1048351" s="68"/>
      <c r="B1048351" s="68"/>
      <c r="C1048351" s="69"/>
      <c r="D1048351" s="69"/>
      <c r="E1048351" s="68"/>
      <c r="F1048351" s="68"/>
      <c r="G1048351" s="70"/>
      <c r="H1048351" s="71"/>
      <c r="I1048351" s="68"/>
      <c r="J1048351" s="68"/>
      <c r="K1048351" s="72"/>
      <c r="L1048351" s="71"/>
      <c r="M1048351" s="71"/>
    </row>
    <row r="1048352" s="29" customFormat="1" spans="1:13">
      <c r="A1048352" s="68"/>
      <c r="B1048352" s="68"/>
      <c r="C1048352" s="69"/>
      <c r="D1048352" s="69"/>
      <c r="E1048352" s="68"/>
      <c r="F1048352" s="68"/>
      <c r="G1048352" s="70"/>
      <c r="H1048352" s="71"/>
      <c r="I1048352" s="68"/>
      <c r="J1048352" s="68"/>
      <c r="K1048352" s="72"/>
      <c r="L1048352" s="71"/>
      <c r="M1048352" s="71"/>
    </row>
    <row r="1048353" s="29" customFormat="1" spans="1:13">
      <c r="A1048353" s="68"/>
      <c r="B1048353" s="68"/>
      <c r="C1048353" s="69"/>
      <c r="D1048353" s="69"/>
      <c r="E1048353" s="68"/>
      <c r="F1048353" s="68"/>
      <c r="G1048353" s="70"/>
      <c r="H1048353" s="71"/>
      <c r="I1048353" s="68"/>
      <c r="J1048353" s="68"/>
      <c r="K1048353" s="72"/>
      <c r="L1048353" s="71"/>
      <c r="M1048353" s="71"/>
    </row>
    <row r="1048354" s="29" customFormat="1" spans="1:13">
      <c r="A1048354" s="68"/>
      <c r="B1048354" s="68"/>
      <c r="C1048354" s="69"/>
      <c r="D1048354" s="69"/>
      <c r="E1048354" s="68"/>
      <c r="F1048354" s="68"/>
      <c r="G1048354" s="70"/>
      <c r="H1048354" s="71"/>
      <c r="I1048354" s="68"/>
      <c r="J1048354" s="68"/>
      <c r="K1048354" s="72"/>
      <c r="L1048354" s="71"/>
      <c r="M1048354" s="71"/>
    </row>
    <row r="1048355" s="29" customFormat="1" spans="1:13">
      <c r="A1048355" s="68"/>
      <c r="B1048355" s="68"/>
      <c r="C1048355" s="69"/>
      <c r="D1048355" s="69"/>
      <c r="E1048355" s="68"/>
      <c r="F1048355" s="68"/>
      <c r="G1048355" s="70"/>
      <c r="H1048355" s="71"/>
      <c r="I1048355" s="68"/>
      <c r="J1048355" s="68"/>
      <c r="K1048355" s="72"/>
      <c r="L1048355" s="71"/>
      <c r="M1048355" s="71"/>
    </row>
    <row r="1048356" s="29" customFormat="1" spans="1:13">
      <c r="A1048356" s="68"/>
      <c r="B1048356" s="68"/>
      <c r="C1048356" s="69"/>
      <c r="D1048356" s="69"/>
      <c r="E1048356" s="68"/>
      <c r="F1048356" s="68"/>
      <c r="G1048356" s="70"/>
      <c r="H1048356" s="71"/>
      <c r="I1048356" s="68"/>
      <c r="J1048356" s="68"/>
      <c r="K1048356" s="72"/>
      <c r="L1048356" s="71"/>
      <c r="M1048356" s="71"/>
    </row>
    <row r="1048357" s="29" customFormat="1" spans="1:13">
      <c r="A1048357" s="68"/>
      <c r="B1048357" s="68"/>
      <c r="C1048357" s="69"/>
      <c r="D1048357" s="69"/>
      <c r="E1048357" s="68"/>
      <c r="F1048357" s="68"/>
      <c r="G1048357" s="70"/>
      <c r="H1048357" s="71"/>
      <c r="I1048357" s="68"/>
      <c r="J1048357" s="68"/>
      <c r="K1048357" s="72"/>
      <c r="L1048357" s="71"/>
      <c r="M1048357" s="71"/>
    </row>
    <row r="1048358" s="29" customFormat="1" spans="1:13">
      <c r="A1048358" s="68"/>
      <c r="B1048358" s="68"/>
      <c r="C1048358" s="69"/>
      <c r="D1048358" s="69"/>
      <c r="E1048358" s="68"/>
      <c r="F1048358" s="68"/>
      <c r="G1048358" s="70"/>
      <c r="H1048358" s="71"/>
      <c r="I1048358" s="68"/>
      <c r="J1048358" s="68"/>
      <c r="K1048358" s="72"/>
      <c r="L1048358" s="71"/>
      <c r="M1048358" s="71"/>
    </row>
    <row r="1048359" s="29" customFormat="1" spans="1:13">
      <c r="A1048359" s="68"/>
      <c r="B1048359" s="68"/>
      <c r="C1048359" s="69"/>
      <c r="D1048359" s="69"/>
      <c r="E1048359" s="68"/>
      <c r="F1048359" s="68"/>
      <c r="G1048359" s="70"/>
      <c r="H1048359" s="71"/>
      <c r="I1048359" s="68"/>
      <c r="J1048359" s="68"/>
      <c r="K1048359" s="72"/>
      <c r="L1048359" s="71"/>
      <c r="M1048359" s="71"/>
    </row>
    <row r="1048360" s="29" customFormat="1" spans="1:13">
      <c r="A1048360" s="68"/>
      <c r="B1048360" s="68"/>
      <c r="C1048360" s="69"/>
      <c r="D1048360" s="69"/>
      <c r="E1048360" s="68"/>
      <c r="F1048360" s="68"/>
      <c r="G1048360" s="70"/>
      <c r="H1048360" s="71"/>
      <c r="I1048360" s="68"/>
      <c r="J1048360" s="68"/>
      <c r="K1048360" s="72"/>
      <c r="L1048360" s="71"/>
      <c r="M1048360" s="71"/>
    </row>
    <row r="1048361" s="29" customFormat="1" spans="1:13">
      <c r="A1048361" s="68"/>
      <c r="B1048361" s="68"/>
      <c r="C1048361" s="69"/>
      <c r="D1048361" s="69"/>
      <c r="E1048361" s="68"/>
      <c r="F1048361" s="68"/>
      <c r="G1048361" s="70"/>
      <c r="H1048361" s="71"/>
      <c r="I1048361" s="68"/>
      <c r="J1048361" s="68"/>
      <c r="K1048361" s="72"/>
      <c r="L1048361" s="71"/>
      <c r="M1048361" s="71"/>
    </row>
    <row r="1048362" s="29" customFormat="1" spans="1:13">
      <c r="A1048362" s="68"/>
      <c r="B1048362" s="68"/>
      <c r="C1048362" s="69"/>
      <c r="D1048362" s="69"/>
      <c r="E1048362" s="68"/>
      <c r="F1048362" s="68"/>
      <c r="G1048362" s="70"/>
      <c r="H1048362" s="71"/>
      <c r="I1048362" s="68"/>
      <c r="J1048362" s="68"/>
      <c r="K1048362" s="72"/>
      <c r="L1048362" s="71"/>
      <c r="M1048362" s="71"/>
    </row>
    <row r="1048363" s="29" customFormat="1" spans="1:13">
      <c r="A1048363" s="68"/>
      <c r="B1048363" s="68"/>
      <c r="C1048363" s="69"/>
      <c r="D1048363" s="69"/>
      <c r="E1048363" s="68"/>
      <c r="F1048363" s="68"/>
      <c r="G1048363" s="70"/>
      <c r="H1048363" s="71"/>
      <c r="I1048363" s="68"/>
      <c r="J1048363" s="68"/>
      <c r="K1048363" s="72"/>
      <c r="L1048363" s="71"/>
      <c r="M1048363" s="71"/>
    </row>
    <row r="1048364" s="29" customFormat="1" spans="1:13">
      <c r="A1048364" s="68"/>
      <c r="B1048364" s="68"/>
      <c r="C1048364" s="69"/>
      <c r="D1048364" s="69"/>
      <c r="E1048364" s="68"/>
      <c r="F1048364" s="68"/>
      <c r="G1048364" s="70"/>
      <c r="H1048364" s="71"/>
      <c r="I1048364" s="68"/>
      <c r="J1048364" s="68"/>
      <c r="K1048364" s="72"/>
      <c r="L1048364" s="71"/>
      <c r="M1048364" s="71"/>
    </row>
    <row r="1048365" s="29" customFormat="1" spans="1:13">
      <c r="A1048365" s="68"/>
      <c r="B1048365" s="68"/>
      <c r="C1048365" s="69"/>
      <c r="D1048365" s="69"/>
      <c r="E1048365" s="68"/>
      <c r="F1048365" s="68"/>
      <c r="G1048365" s="70"/>
      <c r="H1048365" s="71"/>
      <c r="I1048365" s="68"/>
      <c r="J1048365" s="68"/>
      <c r="K1048365" s="72"/>
      <c r="L1048365" s="71"/>
      <c r="M1048365" s="71"/>
    </row>
    <row r="1048366" s="29" customFormat="1" spans="1:13">
      <c r="A1048366" s="68"/>
      <c r="B1048366" s="68"/>
      <c r="C1048366" s="69"/>
      <c r="D1048366" s="69"/>
      <c r="E1048366" s="68"/>
      <c r="F1048366" s="68"/>
      <c r="G1048366" s="70"/>
      <c r="H1048366" s="71"/>
      <c r="I1048366" s="68"/>
      <c r="J1048366" s="68"/>
      <c r="K1048366" s="72"/>
      <c r="L1048366" s="71"/>
      <c r="M1048366" s="71"/>
    </row>
    <row r="1048367" s="29" customFormat="1" spans="1:13">
      <c r="A1048367" s="68"/>
      <c r="B1048367" s="68"/>
      <c r="C1048367" s="69"/>
      <c r="D1048367" s="69"/>
      <c r="E1048367" s="68"/>
      <c r="F1048367" s="68"/>
      <c r="G1048367" s="70"/>
      <c r="H1048367" s="71"/>
      <c r="I1048367" s="68"/>
      <c r="J1048367" s="68"/>
      <c r="K1048367" s="72"/>
      <c r="L1048367" s="71"/>
      <c r="M1048367" s="71"/>
    </row>
    <row r="1048368" s="29" customFormat="1" spans="1:13">
      <c r="A1048368" s="68"/>
      <c r="B1048368" s="68"/>
      <c r="C1048368" s="69"/>
      <c r="D1048368" s="69"/>
      <c r="E1048368" s="68"/>
      <c r="F1048368" s="68"/>
      <c r="G1048368" s="70"/>
      <c r="H1048368" s="71"/>
      <c r="I1048368" s="68"/>
      <c r="J1048368" s="68"/>
      <c r="K1048368" s="72"/>
      <c r="L1048368" s="71"/>
      <c r="M1048368" s="71"/>
    </row>
    <row r="1048369" s="29" customFormat="1" spans="1:13">
      <c r="A1048369" s="68"/>
      <c r="B1048369" s="68"/>
      <c r="C1048369" s="69"/>
      <c r="D1048369" s="69"/>
      <c r="E1048369" s="68"/>
      <c r="F1048369" s="68"/>
      <c r="G1048369" s="70"/>
      <c r="H1048369" s="71"/>
      <c r="I1048369" s="68"/>
      <c r="J1048369" s="68"/>
      <c r="K1048369" s="72"/>
      <c r="L1048369" s="71"/>
      <c r="M1048369" s="71"/>
    </row>
    <row r="1048370" s="29" customFormat="1" spans="1:13">
      <c r="A1048370" s="68"/>
      <c r="B1048370" s="68"/>
      <c r="C1048370" s="69"/>
      <c r="D1048370" s="69"/>
      <c r="E1048370" s="68"/>
      <c r="F1048370" s="68"/>
      <c r="G1048370" s="70"/>
      <c r="H1048370" s="71"/>
      <c r="I1048370" s="68"/>
      <c r="J1048370" s="68"/>
      <c r="K1048370" s="72"/>
      <c r="L1048370" s="71"/>
      <c r="M1048370" s="71"/>
    </row>
    <row r="1048371" s="29" customFormat="1" spans="1:13">
      <c r="A1048371" s="68"/>
      <c r="B1048371" s="68"/>
      <c r="C1048371" s="69"/>
      <c r="D1048371" s="69"/>
      <c r="E1048371" s="68"/>
      <c r="F1048371" s="68"/>
      <c r="G1048371" s="70"/>
      <c r="H1048371" s="71"/>
      <c r="I1048371" s="68"/>
      <c r="J1048371" s="68"/>
      <c r="K1048371" s="72"/>
      <c r="L1048371" s="71"/>
      <c r="M1048371" s="71"/>
    </row>
    <row r="1048372" s="29" customFormat="1" spans="1:13">
      <c r="A1048372" s="68"/>
      <c r="B1048372" s="68"/>
      <c r="C1048372" s="69"/>
      <c r="D1048372" s="69"/>
      <c r="E1048372" s="68"/>
      <c r="F1048372" s="68"/>
      <c r="G1048372" s="70"/>
      <c r="H1048372" s="71"/>
      <c r="I1048372" s="68"/>
      <c r="J1048372" s="68"/>
      <c r="K1048372" s="72"/>
      <c r="L1048372" s="71"/>
      <c r="M1048372" s="71"/>
    </row>
    <row r="1048373" s="29" customFormat="1" spans="1:13">
      <c r="A1048373" s="68"/>
      <c r="B1048373" s="68"/>
      <c r="C1048373" s="69"/>
      <c r="D1048373" s="69"/>
      <c r="E1048373" s="68"/>
      <c r="F1048373" s="68"/>
      <c r="G1048373" s="70"/>
      <c r="H1048373" s="71"/>
      <c r="I1048373" s="68"/>
      <c r="J1048373" s="68"/>
      <c r="K1048373" s="72"/>
      <c r="L1048373" s="71"/>
      <c r="M1048373" s="71"/>
    </row>
    <row r="1048374" s="29" customFormat="1" spans="1:13">
      <c r="A1048374" s="68"/>
      <c r="B1048374" s="68"/>
      <c r="C1048374" s="69"/>
      <c r="D1048374" s="69"/>
      <c r="E1048374" s="68"/>
      <c r="F1048374" s="68"/>
      <c r="G1048374" s="70"/>
      <c r="H1048374" s="71"/>
      <c r="I1048374" s="68"/>
      <c r="J1048374" s="68"/>
      <c r="K1048374" s="72"/>
      <c r="L1048374" s="71"/>
      <c r="M1048374" s="71"/>
    </row>
    <row r="1048375" s="29" customFormat="1" spans="1:13">
      <c r="A1048375" s="68"/>
      <c r="B1048375" s="68"/>
      <c r="C1048375" s="69"/>
      <c r="D1048375" s="69"/>
      <c r="E1048375" s="68"/>
      <c r="F1048375" s="68"/>
      <c r="G1048375" s="70"/>
      <c r="H1048375" s="71"/>
      <c r="I1048375" s="68"/>
      <c r="J1048375" s="68"/>
      <c r="K1048375" s="72"/>
      <c r="L1048375" s="71"/>
      <c r="M1048375" s="71"/>
    </row>
    <row r="1048376" s="29" customFormat="1" spans="1:13">
      <c r="A1048376" s="68"/>
      <c r="B1048376" s="68"/>
      <c r="C1048376" s="69"/>
      <c r="D1048376" s="69"/>
      <c r="E1048376" s="68"/>
      <c r="F1048376" s="68"/>
      <c r="G1048376" s="70"/>
      <c r="H1048376" s="71"/>
      <c r="I1048376" s="68"/>
      <c r="J1048376" s="68"/>
      <c r="K1048376" s="72"/>
      <c r="L1048376" s="71"/>
      <c r="M1048376" s="71"/>
    </row>
    <row r="1048377" s="29" customFormat="1" spans="1:13">
      <c r="A1048377" s="68"/>
      <c r="B1048377" s="68"/>
      <c r="C1048377" s="69"/>
      <c r="D1048377" s="69"/>
      <c r="E1048377" s="68"/>
      <c r="F1048377" s="68"/>
      <c r="G1048377" s="70"/>
      <c r="H1048377" s="71"/>
      <c r="I1048377" s="68"/>
      <c r="J1048377" s="68"/>
      <c r="K1048377" s="72"/>
      <c r="L1048377" s="71"/>
      <c r="M1048377" s="71"/>
    </row>
    <row r="1048378" s="29" customFormat="1" spans="1:13">
      <c r="A1048378" s="68"/>
      <c r="B1048378" s="68"/>
      <c r="C1048378" s="69"/>
      <c r="D1048378" s="69"/>
      <c r="E1048378" s="68"/>
      <c r="F1048378" s="68"/>
      <c r="G1048378" s="70"/>
      <c r="H1048378" s="71"/>
      <c r="I1048378" s="68"/>
      <c r="J1048378" s="68"/>
      <c r="K1048378" s="72"/>
      <c r="L1048378" s="71"/>
      <c r="M1048378" s="71"/>
    </row>
    <row r="1048379" s="29" customFormat="1" spans="1:13">
      <c r="A1048379" s="68"/>
      <c r="B1048379" s="68"/>
      <c r="C1048379" s="69"/>
      <c r="D1048379" s="69"/>
      <c r="E1048379" s="68"/>
      <c r="F1048379" s="68"/>
      <c r="G1048379" s="70"/>
      <c r="H1048379" s="71"/>
      <c r="I1048379" s="68"/>
      <c r="J1048379" s="68"/>
      <c r="K1048379" s="72"/>
      <c r="L1048379" s="71"/>
      <c r="M1048379" s="71"/>
    </row>
    <row r="1048380" s="29" customFormat="1" spans="1:13">
      <c r="A1048380" s="68"/>
      <c r="B1048380" s="68"/>
      <c r="C1048380" s="69"/>
      <c r="D1048380" s="69"/>
      <c r="E1048380" s="68"/>
      <c r="F1048380" s="68"/>
      <c r="G1048380" s="70"/>
      <c r="H1048380" s="71"/>
      <c r="I1048380" s="68"/>
      <c r="J1048380" s="68"/>
      <c r="K1048380" s="72"/>
      <c r="L1048380" s="71"/>
      <c r="M1048380" s="71"/>
    </row>
    <row r="1048381" s="29" customFormat="1" spans="1:13">
      <c r="A1048381" s="68"/>
      <c r="B1048381" s="68"/>
      <c r="C1048381" s="69"/>
      <c r="D1048381" s="69"/>
      <c r="E1048381" s="68"/>
      <c r="F1048381" s="68"/>
      <c r="G1048381" s="70"/>
      <c r="H1048381" s="71"/>
      <c r="I1048381" s="68"/>
      <c r="J1048381" s="68"/>
      <c r="K1048381" s="72"/>
      <c r="L1048381" s="71"/>
      <c r="M1048381" s="71"/>
    </row>
    <row r="1048382" s="29" customFormat="1" spans="1:13">
      <c r="A1048382" s="68"/>
      <c r="B1048382" s="68"/>
      <c r="C1048382" s="69"/>
      <c r="D1048382" s="69"/>
      <c r="E1048382" s="68"/>
      <c r="F1048382" s="68"/>
      <c r="G1048382" s="70"/>
      <c r="H1048382" s="71"/>
      <c r="I1048382" s="68"/>
      <c r="J1048382" s="68"/>
      <c r="K1048382" s="72"/>
      <c r="L1048382" s="71"/>
      <c r="M1048382" s="71"/>
    </row>
    <row r="1048383" s="29" customFormat="1" spans="1:13">
      <c r="A1048383" s="68"/>
      <c r="B1048383" s="68"/>
      <c r="C1048383" s="69"/>
      <c r="D1048383" s="69"/>
      <c r="E1048383" s="68"/>
      <c r="F1048383" s="68"/>
      <c r="G1048383" s="70"/>
      <c r="H1048383" s="71"/>
      <c r="I1048383" s="68"/>
      <c r="J1048383" s="68"/>
      <c r="K1048383" s="72"/>
      <c r="L1048383" s="71"/>
      <c r="M1048383" s="71"/>
    </row>
    <row r="1048384" s="29" customFormat="1" spans="1:13">
      <c r="A1048384" s="68"/>
      <c r="B1048384" s="68"/>
      <c r="C1048384" s="69"/>
      <c r="D1048384" s="69"/>
      <c r="E1048384" s="68"/>
      <c r="F1048384" s="68"/>
      <c r="G1048384" s="70"/>
      <c r="H1048384" s="71"/>
      <c r="I1048384" s="68"/>
      <c r="J1048384" s="68"/>
      <c r="K1048384" s="72"/>
      <c r="L1048384" s="71"/>
      <c r="M1048384" s="71"/>
    </row>
    <row r="1048385" s="29" customFormat="1" spans="1:13">
      <c r="A1048385" s="68"/>
      <c r="B1048385" s="68"/>
      <c r="C1048385" s="69"/>
      <c r="D1048385" s="69"/>
      <c r="E1048385" s="68"/>
      <c r="F1048385" s="68"/>
      <c r="G1048385" s="70"/>
      <c r="H1048385" s="71"/>
      <c r="I1048385" s="68"/>
      <c r="J1048385" s="68"/>
      <c r="K1048385" s="72"/>
      <c r="L1048385" s="71"/>
      <c r="M1048385" s="71"/>
    </row>
    <row r="1048386" s="29" customFormat="1" spans="1:13">
      <c r="A1048386" s="68"/>
      <c r="B1048386" s="68"/>
      <c r="C1048386" s="69"/>
      <c r="D1048386" s="69"/>
      <c r="E1048386" s="68"/>
      <c r="F1048386" s="68"/>
      <c r="G1048386" s="70"/>
      <c r="H1048386" s="71"/>
      <c r="I1048386" s="68"/>
      <c r="J1048386" s="68"/>
      <c r="K1048386" s="72"/>
      <c r="L1048386" s="71"/>
      <c r="M1048386" s="71"/>
    </row>
    <row r="1048387" s="29" customFormat="1" spans="1:13">
      <c r="A1048387" s="68"/>
      <c r="B1048387" s="68"/>
      <c r="C1048387" s="69"/>
      <c r="D1048387" s="69"/>
      <c r="E1048387" s="68"/>
      <c r="F1048387" s="68"/>
      <c r="G1048387" s="70"/>
      <c r="H1048387" s="71"/>
      <c r="I1048387" s="68"/>
      <c r="J1048387" s="68"/>
      <c r="K1048387" s="72"/>
      <c r="L1048387" s="71"/>
      <c r="M1048387" s="71"/>
    </row>
    <row r="1048388" s="29" customFormat="1" spans="1:13">
      <c r="A1048388" s="68"/>
      <c r="B1048388" s="68"/>
      <c r="C1048388" s="69"/>
      <c r="D1048388" s="69"/>
      <c r="E1048388" s="68"/>
      <c r="F1048388" s="68"/>
      <c r="G1048388" s="70"/>
      <c r="H1048388" s="71"/>
      <c r="I1048388" s="68"/>
      <c r="J1048388" s="68"/>
      <c r="K1048388" s="72"/>
      <c r="L1048388" s="71"/>
      <c r="M1048388" s="71"/>
    </row>
    <row r="1048389" s="29" customFormat="1" spans="1:13">
      <c r="A1048389" s="68"/>
      <c r="B1048389" s="68"/>
      <c r="C1048389" s="69"/>
      <c r="D1048389" s="69"/>
      <c r="E1048389" s="68"/>
      <c r="F1048389" s="68"/>
      <c r="G1048389" s="70"/>
      <c r="H1048389" s="71"/>
      <c r="I1048389" s="68"/>
      <c r="J1048389" s="68"/>
      <c r="K1048389" s="72"/>
      <c r="L1048389" s="71"/>
      <c r="M1048389" s="71"/>
    </row>
    <row r="1048390" s="29" customFormat="1" spans="1:13">
      <c r="A1048390" s="68"/>
      <c r="B1048390" s="68"/>
      <c r="C1048390" s="69"/>
      <c r="D1048390" s="69"/>
      <c r="E1048390" s="68"/>
      <c r="F1048390" s="68"/>
      <c r="G1048390" s="70"/>
      <c r="H1048390" s="71"/>
      <c r="I1048390" s="68"/>
      <c r="J1048390" s="68"/>
      <c r="K1048390" s="72"/>
      <c r="L1048390" s="71"/>
      <c r="M1048390" s="71"/>
    </row>
    <row r="1048391" s="29" customFormat="1" spans="1:13">
      <c r="A1048391" s="68"/>
      <c r="B1048391" s="68"/>
      <c r="C1048391" s="69"/>
      <c r="D1048391" s="69"/>
      <c r="E1048391" s="68"/>
      <c r="F1048391" s="68"/>
      <c r="G1048391" s="70"/>
      <c r="H1048391" s="71"/>
      <c r="I1048391" s="68"/>
      <c r="J1048391" s="68"/>
      <c r="K1048391" s="72"/>
      <c r="L1048391" s="71"/>
      <c r="M1048391" s="71"/>
    </row>
    <row r="1048392" s="29" customFormat="1" spans="1:13">
      <c r="A1048392" s="68"/>
      <c r="B1048392" s="68"/>
      <c r="C1048392" s="69"/>
      <c r="D1048392" s="69"/>
      <c r="E1048392" s="68"/>
      <c r="F1048392" s="68"/>
      <c r="G1048392" s="70"/>
      <c r="H1048392" s="71"/>
      <c r="I1048392" s="68"/>
      <c r="J1048392" s="68"/>
      <c r="K1048392" s="72"/>
      <c r="L1048392" s="71"/>
      <c r="M1048392" s="71"/>
    </row>
    <row r="1048393" s="29" customFormat="1" spans="1:13">
      <c r="A1048393" s="68"/>
      <c r="B1048393" s="68"/>
      <c r="C1048393" s="69"/>
      <c r="D1048393" s="69"/>
      <c r="E1048393" s="68"/>
      <c r="F1048393" s="68"/>
      <c r="G1048393" s="70"/>
      <c r="H1048393" s="71"/>
      <c r="I1048393" s="68"/>
      <c r="J1048393" s="68"/>
      <c r="K1048393" s="72"/>
      <c r="L1048393" s="71"/>
      <c r="M1048393" s="71"/>
    </row>
    <row r="1048394" s="29" customFormat="1" spans="1:13">
      <c r="A1048394" s="68"/>
      <c r="B1048394" s="68"/>
      <c r="C1048394" s="69"/>
      <c r="D1048394" s="69"/>
      <c r="E1048394" s="68"/>
      <c r="F1048394" s="68"/>
      <c r="G1048394" s="70"/>
      <c r="H1048394" s="71"/>
      <c r="I1048394" s="68"/>
      <c r="J1048394" s="68"/>
      <c r="K1048394" s="72"/>
      <c r="L1048394" s="71"/>
      <c r="M1048394" s="71"/>
    </row>
    <row r="1048395" s="29" customFormat="1" spans="1:13">
      <c r="A1048395" s="68"/>
      <c r="B1048395" s="68"/>
      <c r="C1048395" s="69"/>
      <c r="D1048395" s="69"/>
      <c r="E1048395" s="68"/>
      <c r="F1048395" s="68"/>
      <c r="G1048395" s="70"/>
      <c r="H1048395" s="71"/>
      <c r="I1048395" s="68"/>
      <c r="J1048395" s="68"/>
      <c r="K1048395" s="72"/>
      <c r="L1048395" s="71"/>
      <c r="M1048395" s="71"/>
    </row>
    <row r="1048396" s="29" customFormat="1" spans="1:13">
      <c r="A1048396" s="68"/>
      <c r="B1048396" s="68"/>
      <c r="C1048396" s="69"/>
      <c r="D1048396" s="69"/>
      <c r="E1048396" s="68"/>
      <c r="F1048396" s="68"/>
      <c r="G1048396" s="70"/>
      <c r="H1048396" s="71"/>
      <c r="I1048396" s="68"/>
      <c r="J1048396" s="68"/>
      <c r="K1048396" s="72"/>
      <c r="L1048396" s="71"/>
      <c r="M1048396" s="71"/>
    </row>
    <row r="1048397" s="29" customFormat="1" spans="1:13">
      <c r="A1048397" s="68"/>
      <c r="B1048397" s="68"/>
      <c r="C1048397" s="69"/>
      <c r="D1048397" s="69"/>
      <c r="E1048397" s="68"/>
      <c r="F1048397" s="68"/>
      <c r="G1048397" s="70"/>
      <c r="H1048397" s="71"/>
      <c r="I1048397" s="68"/>
      <c r="J1048397" s="68"/>
      <c r="K1048397" s="72"/>
      <c r="L1048397" s="71"/>
      <c r="M1048397" s="71"/>
    </row>
    <row r="1048398" s="29" customFormat="1" spans="1:13">
      <c r="A1048398" s="68"/>
      <c r="B1048398" s="68"/>
      <c r="C1048398" s="69"/>
      <c r="D1048398" s="69"/>
      <c r="E1048398" s="68"/>
      <c r="F1048398" s="68"/>
      <c r="G1048398" s="70"/>
      <c r="H1048398" s="71"/>
      <c r="I1048398" s="68"/>
      <c r="J1048398" s="68"/>
      <c r="K1048398" s="72"/>
      <c r="L1048398" s="71"/>
      <c r="M1048398" s="71"/>
    </row>
    <row r="1048399" s="29" customFormat="1" spans="1:13">
      <c r="A1048399" s="68"/>
      <c r="B1048399" s="68"/>
      <c r="C1048399" s="69"/>
      <c r="D1048399" s="69"/>
      <c r="E1048399" s="68"/>
      <c r="F1048399" s="68"/>
      <c r="G1048399" s="70"/>
      <c r="H1048399" s="71"/>
      <c r="I1048399" s="68"/>
      <c r="J1048399" s="68"/>
      <c r="K1048399" s="72"/>
      <c r="L1048399" s="71"/>
      <c r="M1048399" s="71"/>
    </row>
    <row r="1048400" s="29" customFormat="1" spans="1:13">
      <c r="A1048400" s="68"/>
      <c r="B1048400" s="68"/>
      <c r="C1048400" s="69"/>
      <c r="D1048400" s="69"/>
      <c r="E1048400" s="68"/>
      <c r="F1048400" s="68"/>
      <c r="G1048400" s="70"/>
      <c r="H1048400" s="71"/>
      <c r="I1048400" s="68"/>
      <c r="J1048400" s="68"/>
      <c r="K1048400" s="72"/>
      <c r="L1048400" s="71"/>
      <c r="M1048400" s="71"/>
    </row>
    <row r="1048401" s="29" customFormat="1" spans="1:13">
      <c r="A1048401" s="68"/>
      <c r="B1048401" s="68"/>
      <c r="C1048401" s="69"/>
      <c r="D1048401" s="69"/>
      <c r="E1048401" s="68"/>
      <c r="F1048401" s="68"/>
      <c r="G1048401" s="70"/>
      <c r="H1048401" s="71"/>
      <c r="I1048401" s="68"/>
      <c r="J1048401" s="68"/>
      <c r="K1048401" s="72"/>
      <c r="L1048401" s="71"/>
      <c r="M1048401" s="71"/>
    </row>
    <row r="1048402" s="29" customFormat="1" spans="1:13">
      <c r="A1048402" s="68"/>
      <c r="B1048402" s="68"/>
      <c r="C1048402" s="69"/>
      <c r="D1048402" s="69"/>
      <c r="E1048402" s="68"/>
      <c r="F1048402" s="68"/>
      <c r="G1048402" s="70"/>
      <c r="H1048402" s="71"/>
      <c r="I1048402" s="68"/>
      <c r="J1048402" s="68"/>
      <c r="K1048402" s="72"/>
      <c r="L1048402" s="71"/>
      <c r="M1048402" s="71"/>
    </row>
    <row r="1048403" s="29" customFormat="1" spans="1:13">
      <c r="A1048403" s="68"/>
      <c r="B1048403" s="68"/>
      <c r="C1048403" s="69"/>
      <c r="D1048403" s="69"/>
      <c r="E1048403" s="68"/>
      <c r="F1048403" s="68"/>
      <c r="G1048403" s="70"/>
      <c r="H1048403" s="71"/>
      <c r="I1048403" s="68"/>
      <c r="J1048403" s="68"/>
      <c r="K1048403" s="72"/>
      <c r="L1048403" s="71"/>
      <c r="M1048403" s="71"/>
    </row>
    <row r="1048404" s="29" customFormat="1" spans="1:13">
      <c r="A1048404" s="68"/>
      <c r="B1048404" s="68"/>
      <c r="C1048404" s="69"/>
      <c r="D1048404" s="69"/>
      <c r="E1048404" s="68"/>
      <c r="F1048404" s="68"/>
      <c r="G1048404" s="70"/>
      <c r="H1048404" s="71"/>
      <c r="I1048404" s="68"/>
      <c r="J1048404" s="68"/>
      <c r="K1048404" s="72"/>
      <c r="L1048404" s="71"/>
      <c r="M1048404" s="71"/>
    </row>
    <row r="1048405" s="29" customFormat="1" spans="1:13">
      <c r="A1048405" s="68"/>
      <c r="B1048405" s="68"/>
      <c r="C1048405" s="69"/>
      <c r="D1048405" s="69"/>
      <c r="E1048405" s="68"/>
      <c r="F1048405" s="68"/>
      <c r="G1048405" s="70"/>
      <c r="H1048405" s="71"/>
      <c r="I1048405" s="68"/>
      <c r="J1048405" s="68"/>
      <c r="K1048405" s="72"/>
      <c r="L1048405" s="71"/>
      <c r="M1048405" s="71"/>
    </row>
    <row r="1048406" s="29" customFormat="1" spans="1:13">
      <c r="A1048406" s="68"/>
      <c r="B1048406" s="68"/>
      <c r="C1048406" s="69"/>
      <c r="D1048406" s="69"/>
      <c r="E1048406" s="68"/>
      <c r="F1048406" s="68"/>
      <c r="G1048406" s="70"/>
      <c r="H1048406" s="71"/>
      <c r="I1048406" s="68"/>
      <c r="J1048406" s="68"/>
      <c r="K1048406" s="72"/>
      <c r="L1048406" s="71"/>
      <c r="M1048406" s="71"/>
    </row>
    <row r="1048407" s="29" customFormat="1" spans="1:13">
      <c r="A1048407" s="68"/>
      <c r="B1048407" s="68"/>
      <c r="C1048407" s="69"/>
      <c r="D1048407" s="69"/>
      <c r="E1048407" s="68"/>
      <c r="F1048407" s="68"/>
      <c r="G1048407" s="70"/>
      <c r="H1048407" s="71"/>
      <c r="I1048407" s="68"/>
      <c r="J1048407" s="68"/>
      <c r="K1048407" s="72"/>
      <c r="L1048407" s="71"/>
      <c r="M1048407" s="71"/>
    </row>
    <row r="1048408" s="29" customFormat="1" spans="1:13">
      <c r="A1048408" s="68"/>
      <c r="B1048408" s="68"/>
      <c r="C1048408" s="69"/>
      <c r="D1048408" s="69"/>
      <c r="E1048408" s="68"/>
      <c r="F1048408" s="68"/>
      <c r="G1048408" s="70"/>
      <c r="H1048408" s="71"/>
      <c r="I1048408" s="68"/>
      <c r="J1048408" s="68"/>
      <c r="K1048408" s="72"/>
      <c r="L1048408" s="71"/>
      <c r="M1048408" s="71"/>
    </row>
    <row r="1048409" s="29" customFormat="1" spans="1:13">
      <c r="A1048409" s="68"/>
      <c r="B1048409" s="68"/>
      <c r="C1048409" s="69"/>
      <c r="D1048409" s="69"/>
      <c r="E1048409" s="68"/>
      <c r="F1048409" s="68"/>
      <c r="G1048409" s="70"/>
      <c r="H1048409" s="71"/>
      <c r="I1048409" s="68"/>
      <c r="J1048409" s="68"/>
      <c r="K1048409" s="72"/>
      <c r="L1048409" s="71"/>
      <c r="M1048409" s="71"/>
    </row>
    <row r="1048410" s="29" customFormat="1" spans="1:13">
      <c r="A1048410" s="68"/>
      <c r="B1048410" s="68"/>
      <c r="C1048410" s="69"/>
      <c r="D1048410" s="69"/>
      <c r="E1048410" s="68"/>
      <c r="F1048410" s="68"/>
      <c r="G1048410" s="70"/>
      <c r="H1048410" s="71"/>
      <c r="I1048410" s="68"/>
      <c r="J1048410" s="68"/>
      <c r="K1048410" s="72"/>
      <c r="L1048410" s="71"/>
      <c r="M1048410" s="71"/>
    </row>
    <row r="1048411" s="29" customFormat="1" spans="1:13">
      <c r="A1048411" s="68"/>
      <c r="B1048411" s="68"/>
      <c r="C1048411" s="69"/>
      <c r="D1048411" s="69"/>
      <c r="E1048411" s="68"/>
      <c r="F1048411" s="68"/>
      <c r="G1048411" s="70"/>
      <c r="H1048411" s="71"/>
      <c r="I1048411" s="68"/>
      <c r="J1048411" s="68"/>
      <c r="K1048411" s="72"/>
      <c r="L1048411" s="71"/>
      <c r="M1048411" s="71"/>
    </row>
    <row r="1048412" s="29" customFormat="1" spans="1:13">
      <c r="A1048412" s="68"/>
      <c r="B1048412" s="68"/>
      <c r="C1048412" s="69"/>
      <c r="D1048412" s="69"/>
      <c r="E1048412" s="68"/>
      <c r="F1048412" s="68"/>
      <c r="G1048412" s="70"/>
      <c r="H1048412" s="71"/>
      <c r="I1048412" s="68"/>
      <c r="J1048412" s="68"/>
      <c r="K1048412" s="72"/>
      <c r="L1048412" s="71"/>
      <c r="M1048412" s="71"/>
    </row>
    <row r="1048413" s="29" customFormat="1" spans="1:13">
      <c r="A1048413" s="68"/>
      <c r="B1048413" s="68"/>
      <c r="C1048413" s="69"/>
      <c r="D1048413" s="69"/>
      <c r="E1048413" s="68"/>
      <c r="F1048413" s="68"/>
      <c r="G1048413" s="70"/>
      <c r="H1048413" s="71"/>
      <c r="I1048413" s="68"/>
      <c r="J1048413" s="68"/>
      <c r="K1048413" s="72"/>
      <c r="L1048413" s="71"/>
      <c r="M1048413" s="71"/>
    </row>
    <row r="1048414" s="29" customFormat="1" spans="1:13">
      <c r="A1048414" s="68"/>
      <c r="B1048414" s="68"/>
      <c r="C1048414" s="69"/>
      <c r="D1048414" s="69"/>
      <c r="E1048414" s="68"/>
      <c r="F1048414" s="68"/>
      <c r="G1048414" s="70"/>
      <c r="H1048414" s="71"/>
      <c r="I1048414" s="68"/>
      <c r="J1048414" s="68"/>
      <c r="K1048414" s="72"/>
      <c r="L1048414" s="71"/>
      <c r="M1048414" s="71"/>
    </row>
    <row r="1048415" s="29" customFormat="1" spans="1:13">
      <c r="A1048415" s="68"/>
      <c r="B1048415" s="68"/>
      <c r="C1048415" s="69"/>
      <c r="D1048415" s="69"/>
      <c r="E1048415" s="68"/>
      <c r="F1048415" s="68"/>
      <c r="G1048415" s="70"/>
      <c r="H1048415" s="71"/>
      <c r="I1048415" s="68"/>
      <c r="J1048415" s="68"/>
      <c r="K1048415" s="72"/>
      <c r="L1048415" s="71"/>
      <c r="M1048415" s="71"/>
    </row>
    <row r="1048416" s="29" customFormat="1" spans="1:13">
      <c r="A1048416" s="68"/>
      <c r="B1048416" s="68"/>
      <c r="C1048416" s="69"/>
      <c r="D1048416" s="69"/>
      <c r="E1048416" s="68"/>
      <c r="F1048416" s="68"/>
      <c r="G1048416" s="70"/>
      <c r="H1048416" s="71"/>
      <c r="I1048416" s="68"/>
      <c r="J1048416" s="68"/>
      <c r="K1048416" s="72"/>
      <c r="L1048416" s="71"/>
      <c r="M1048416" s="71"/>
    </row>
    <row r="1048417" s="29" customFormat="1" spans="1:13">
      <c r="A1048417" s="68"/>
      <c r="B1048417" s="68"/>
      <c r="C1048417" s="69"/>
      <c r="D1048417" s="69"/>
      <c r="E1048417" s="68"/>
      <c r="F1048417" s="68"/>
      <c r="G1048417" s="70"/>
      <c r="H1048417" s="71"/>
      <c r="I1048417" s="68"/>
      <c r="J1048417" s="68"/>
      <c r="K1048417" s="72"/>
      <c r="L1048417" s="71"/>
      <c r="M1048417" s="71"/>
    </row>
    <row r="1048418" s="29" customFormat="1" spans="1:13">
      <c r="A1048418" s="68"/>
      <c r="B1048418" s="68"/>
      <c r="C1048418" s="69"/>
      <c r="D1048418" s="69"/>
      <c r="E1048418" s="68"/>
      <c r="F1048418" s="68"/>
      <c r="G1048418" s="70"/>
      <c r="H1048418" s="71"/>
      <c r="I1048418" s="68"/>
      <c r="J1048418" s="68"/>
      <c r="K1048418" s="72"/>
      <c r="L1048418" s="71"/>
      <c r="M1048418" s="71"/>
    </row>
    <row r="1048419" s="29" customFormat="1" spans="1:13">
      <c r="A1048419" s="68"/>
      <c r="B1048419" s="68"/>
      <c r="C1048419" s="69"/>
      <c r="D1048419" s="69"/>
      <c r="E1048419" s="68"/>
      <c r="F1048419" s="68"/>
      <c r="G1048419" s="70"/>
      <c r="H1048419" s="71"/>
      <c r="I1048419" s="68"/>
      <c r="J1048419" s="68"/>
      <c r="K1048419" s="72"/>
      <c r="L1048419" s="71"/>
      <c r="M1048419" s="71"/>
    </row>
    <row r="1048420" s="29" customFormat="1" spans="1:13">
      <c r="A1048420" s="68"/>
      <c r="B1048420" s="68"/>
      <c r="C1048420" s="69"/>
      <c r="D1048420" s="69"/>
      <c r="E1048420" s="68"/>
      <c r="F1048420" s="68"/>
      <c r="G1048420" s="70"/>
      <c r="H1048420" s="71"/>
      <c r="I1048420" s="68"/>
      <c r="J1048420" s="68"/>
      <c r="K1048420" s="72"/>
      <c r="L1048420" s="71"/>
      <c r="M1048420" s="71"/>
    </row>
    <row r="1048421" s="29" customFormat="1" spans="1:13">
      <c r="A1048421" s="68"/>
      <c r="B1048421" s="68"/>
      <c r="C1048421" s="69"/>
      <c r="D1048421" s="69"/>
      <c r="E1048421" s="68"/>
      <c r="F1048421" s="68"/>
      <c r="G1048421" s="70"/>
      <c r="H1048421" s="71"/>
      <c r="I1048421" s="68"/>
      <c r="J1048421" s="68"/>
      <c r="K1048421" s="72"/>
      <c r="L1048421" s="71"/>
      <c r="M1048421" s="71"/>
    </row>
    <row r="1048422" s="29" customFormat="1" spans="1:13">
      <c r="A1048422" s="68"/>
      <c r="B1048422" s="68"/>
      <c r="C1048422" s="69"/>
      <c r="D1048422" s="69"/>
      <c r="E1048422" s="68"/>
      <c r="F1048422" s="68"/>
      <c r="G1048422" s="70"/>
      <c r="H1048422" s="71"/>
      <c r="I1048422" s="68"/>
      <c r="J1048422" s="68"/>
      <c r="K1048422" s="72"/>
      <c r="L1048422" s="71"/>
      <c r="M1048422" s="71"/>
    </row>
    <row r="1048423" s="29" customFormat="1" spans="1:13">
      <c r="A1048423" s="68"/>
      <c r="B1048423" s="68"/>
      <c r="C1048423" s="69"/>
      <c r="D1048423" s="69"/>
      <c r="E1048423" s="68"/>
      <c r="F1048423" s="68"/>
      <c r="G1048423" s="70"/>
      <c r="H1048423" s="71"/>
      <c r="I1048423" s="68"/>
      <c r="J1048423" s="68"/>
      <c r="K1048423" s="72"/>
      <c r="L1048423" s="71"/>
      <c r="M1048423" s="71"/>
    </row>
    <row r="1048424" s="29" customFormat="1" spans="1:13">
      <c r="A1048424" s="68"/>
      <c r="B1048424" s="68"/>
      <c r="C1048424" s="69"/>
      <c r="D1048424" s="69"/>
      <c r="E1048424" s="68"/>
      <c r="F1048424" s="68"/>
      <c r="G1048424" s="70"/>
      <c r="H1048424" s="71"/>
      <c r="I1048424" s="68"/>
      <c r="J1048424" s="68"/>
      <c r="K1048424" s="72"/>
      <c r="L1048424" s="71"/>
      <c r="M1048424" s="71"/>
    </row>
    <row r="1048425" s="29" customFormat="1" spans="1:13">
      <c r="A1048425" s="68"/>
      <c r="B1048425" s="68"/>
      <c r="C1048425" s="69"/>
      <c r="D1048425" s="69"/>
      <c r="E1048425" s="68"/>
      <c r="F1048425" s="68"/>
      <c r="G1048425" s="70"/>
      <c r="H1048425" s="71"/>
      <c r="I1048425" s="68"/>
      <c r="J1048425" s="68"/>
      <c r="K1048425" s="72"/>
      <c r="L1048425" s="71"/>
      <c r="M1048425" s="71"/>
    </row>
    <row r="1048426" s="29" customFormat="1" spans="1:13">
      <c r="A1048426" s="68"/>
      <c r="B1048426" s="68"/>
      <c r="C1048426" s="69"/>
      <c r="D1048426" s="69"/>
      <c r="E1048426" s="68"/>
      <c r="F1048426" s="68"/>
      <c r="G1048426" s="70"/>
      <c r="H1048426" s="71"/>
      <c r="I1048426" s="68"/>
      <c r="J1048426" s="68"/>
      <c r="K1048426" s="72"/>
      <c r="L1048426" s="71"/>
      <c r="M1048426" s="71"/>
    </row>
    <row r="1048427" s="29" customFormat="1" spans="1:13">
      <c r="A1048427" s="68"/>
      <c r="B1048427" s="68"/>
      <c r="C1048427" s="69"/>
      <c r="D1048427" s="69"/>
      <c r="E1048427" s="68"/>
      <c r="F1048427" s="68"/>
      <c r="G1048427" s="70"/>
      <c r="H1048427" s="71"/>
      <c r="I1048427" s="68"/>
      <c r="J1048427" s="68"/>
      <c r="K1048427" s="72"/>
      <c r="L1048427" s="71"/>
      <c r="M1048427" s="71"/>
    </row>
    <row r="1048428" s="29" customFormat="1" spans="1:13">
      <c r="A1048428" s="68"/>
      <c r="B1048428" s="68"/>
      <c r="C1048428" s="69"/>
      <c r="D1048428" s="69"/>
      <c r="E1048428" s="68"/>
      <c r="F1048428" s="68"/>
      <c r="G1048428" s="70"/>
      <c r="H1048428" s="71"/>
      <c r="I1048428" s="68"/>
      <c r="J1048428" s="68"/>
      <c r="K1048428" s="72"/>
      <c r="L1048428" s="71"/>
      <c r="M1048428" s="71"/>
    </row>
    <row r="1048429" s="29" customFormat="1" spans="1:13">
      <c r="A1048429" s="68"/>
      <c r="B1048429" s="68"/>
      <c r="C1048429" s="69"/>
      <c r="D1048429" s="69"/>
      <c r="E1048429" s="68"/>
      <c r="F1048429" s="68"/>
      <c r="G1048429" s="70"/>
      <c r="H1048429" s="71"/>
      <c r="I1048429" s="68"/>
      <c r="J1048429" s="68"/>
      <c r="K1048429" s="72"/>
      <c r="L1048429" s="71"/>
      <c r="M1048429" s="71"/>
    </row>
    <row r="1048430" s="29" customFormat="1" spans="1:13">
      <c r="A1048430" s="68"/>
      <c r="B1048430" s="68"/>
      <c r="C1048430" s="69"/>
      <c r="D1048430" s="69"/>
      <c r="E1048430" s="68"/>
      <c r="F1048430" s="68"/>
      <c r="G1048430" s="70"/>
      <c r="H1048430" s="71"/>
      <c r="I1048430" s="68"/>
      <c r="J1048430" s="68"/>
      <c r="K1048430" s="72"/>
      <c r="L1048430" s="71"/>
      <c r="M1048430" s="71"/>
    </row>
    <row r="1048431" s="29" customFormat="1" spans="1:13">
      <c r="A1048431" s="68"/>
      <c r="B1048431" s="68"/>
      <c r="C1048431" s="69"/>
      <c r="D1048431" s="69"/>
      <c r="E1048431" s="68"/>
      <c r="F1048431" s="68"/>
      <c r="G1048431" s="70"/>
      <c r="H1048431" s="71"/>
      <c r="I1048431" s="68"/>
      <c r="J1048431" s="68"/>
      <c r="K1048431" s="72"/>
      <c r="L1048431" s="71"/>
      <c r="M1048431" s="71"/>
    </row>
    <row r="1048432" s="29" customFormat="1" spans="1:13">
      <c r="A1048432" s="68"/>
      <c r="B1048432" s="68"/>
      <c r="C1048432" s="69"/>
      <c r="D1048432" s="69"/>
      <c r="E1048432" s="68"/>
      <c r="F1048432" s="68"/>
      <c r="G1048432" s="70"/>
      <c r="H1048432" s="71"/>
      <c r="I1048432" s="68"/>
      <c r="J1048432" s="68"/>
      <c r="K1048432" s="72"/>
      <c r="L1048432" s="71"/>
      <c r="M1048432" s="71"/>
    </row>
    <row r="1048433" s="29" customFormat="1" spans="1:13">
      <c r="A1048433" s="68"/>
      <c r="B1048433" s="68"/>
      <c r="C1048433" s="69"/>
      <c r="D1048433" s="69"/>
      <c r="E1048433" s="68"/>
      <c r="F1048433" s="68"/>
      <c r="G1048433" s="70"/>
      <c r="H1048433" s="71"/>
      <c r="I1048433" s="68"/>
      <c r="J1048433" s="68"/>
      <c r="K1048433" s="72"/>
      <c r="L1048433" s="71"/>
      <c r="M1048433" s="71"/>
    </row>
    <row r="1048434" s="29" customFormat="1" spans="1:13">
      <c r="A1048434" s="68"/>
      <c r="B1048434" s="68"/>
      <c r="C1048434" s="69"/>
      <c r="D1048434" s="69"/>
      <c r="E1048434" s="68"/>
      <c r="F1048434" s="68"/>
      <c r="G1048434" s="70"/>
      <c r="H1048434" s="71"/>
      <c r="I1048434" s="68"/>
      <c r="J1048434" s="68"/>
      <c r="K1048434" s="72"/>
      <c r="L1048434" s="71"/>
      <c r="M1048434" s="71"/>
    </row>
    <row r="1048435" s="29" customFormat="1" spans="1:13">
      <c r="A1048435" s="68"/>
      <c r="B1048435" s="68"/>
      <c r="C1048435" s="69"/>
      <c r="D1048435" s="69"/>
      <c r="E1048435" s="68"/>
      <c r="F1048435" s="68"/>
      <c r="G1048435" s="70"/>
      <c r="H1048435" s="71"/>
      <c r="I1048435" s="68"/>
      <c r="J1048435" s="68"/>
      <c r="K1048435" s="72"/>
      <c r="L1048435" s="71"/>
      <c r="M1048435" s="71"/>
    </row>
    <row r="1048436" s="29" customFormat="1" spans="1:13">
      <c r="A1048436" s="68"/>
      <c r="B1048436" s="68"/>
      <c r="C1048436" s="69"/>
      <c r="D1048436" s="69"/>
      <c r="E1048436" s="68"/>
      <c r="F1048436" s="68"/>
      <c r="G1048436" s="70"/>
      <c r="H1048436" s="71"/>
      <c r="I1048436" s="68"/>
      <c r="J1048436" s="68"/>
      <c r="K1048436" s="72"/>
      <c r="L1048436" s="71"/>
      <c r="M1048436" s="71"/>
    </row>
    <row r="1048437" s="29" customFormat="1" spans="1:13">
      <c r="A1048437" s="68"/>
      <c r="B1048437" s="68"/>
      <c r="C1048437" s="69"/>
      <c r="D1048437" s="69"/>
      <c r="E1048437" s="68"/>
      <c r="F1048437" s="68"/>
      <c r="G1048437" s="70"/>
      <c r="H1048437" s="71"/>
      <c r="I1048437" s="68"/>
      <c r="J1048437" s="68"/>
      <c r="K1048437" s="72"/>
      <c r="L1048437" s="71"/>
      <c r="M1048437" s="71"/>
    </row>
    <row r="1048438" s="29" customFormat="1" spans="1:13">
      <c r="A1048438" s="68"/>
      <c r="B1048438" s="68"/>
      <c r="C1048438" s="69"/>
      <c r="D1048438" s="69"/>
      <c r="E1048438" s="68"/>
      <c r="F1048438" s="68"/>
      <c r="G1048438" s="70"/>
      <c r="H1048438" s="71"/>
      <c r="I1048438" s="68"/>
      <c r="J1048438" s="68"/>
      <c r="K1048438" s="72"/>
      <c r="L1048438" s="71"/>
      <c r="M1048438" s="71"/>
    </row>
    <row r="1048439" s="29" customFormat="1" spans="1:13">
      <c r="A1048439" s="68"/>
      <c r="B1048439" s="68"/>
      <c r="C1048439" s="69"/>
      <c r="D1048439" s="69"/>
      <c r="E1048439" s="68"/>
      <c r="F1048439" s="68"/>
      <c r="G1048439" s="70"/>
      <c r="H1048439" s="71"/>
      <c r="I1048439" s="68"/>
      <c r="J1048439" s="68"/>
      <c r="K1048439" s="72"/>
      <c r="L1048439" s="71"/>
      <c r="M1048439" s="71"/>
    </row>
    <row r="1048440" s="29" customFormat="1" spans="1:13">
      <c r="A1048440" s="68"/>
      <c r="B1048440" s="68"/>
      <c r="C1048440" s="69"/>
      <c r="D1048440" s="69"/>
      <c r="E1048440" s="68"/>
      <c r="F1048440" s="68"/>
      <c r="G1048440" s="70"/>
      <c r="H1048440" s="71"/>
      <c r="I1048440" s="68"/>
      <c r="J1048440" s="68"/>
      <c r="K1048440" s="72"/>
      <c r="L1048440" s="71"/>
      <c r="M1048440" s="71"/>
    </row>
    <row r="1048441" s="29" customFormat="1" spans="1:13">
      <c r="A1048441" s="68"/>
      <c r="B1048441" s="68"/>
      <c r="C1048441" s="69"/>
      <c r="D1048441" s="69"/>
      <c r="E1048441" s="68"/>
      <c r="F1048441" s="68"/>
      <c r="G1048441" s="70"/>
      <c r="H1048441" s="71"/>
      <c r="I1048441" s="68"/>
      <c r="J1048441" s="68"/>
      <c r="K1048441" s="72"/>
      <c r="L1048441" s="71"/>
      <c r="M1048441" s="71"/>
    </row>
    <row r="1048442" s="29" customFormat="1" spans="1:13">
      <c r="A1048442" s="68"/>
      <c r="B1048442" s="68"/>
      <c r="C1048442" s="69"/>
      <c r="D1048442" s="69"/>
      <c r="E1048442" s="68"/>
      <c r="F1048442" s="68"/>
      <c r="G1048442" s="70"/>
      <c r="H1048442" s="71"/>
      <c r="I1048442" s="68"/>
      <c r="J1048442" s="68"/>
      <c r="K1048442" s="72"/>
      <c r="L1048442" s="71"/>
      <c r="M1048442" s="71"/>
    </row>
    <row r="1048443" s="29" customFormat="1" spans="1:13">
      <c r="A1048443" s="68"/>
      <c r="B1048443" s="68"/>
      <c r="C1048443" s="69"/>
      <c r="D1048443" s="69"/>
      <c r="E1048443" s="68"/>
      <c r="F1048443" s="68"/>
      <c r="G1048443" s="70"/>
      <c r="H1048443" s="71"/>
      <c r="I1048443" s="68"/>
      <c r="J1048443" s="68"/>
      <c r="K1048443" s="72"/>
      <c r="L1048443" s="71"/>
      <c r="M1048443" s="71"/>
    </row>
    <row r="1048444" s="29" customFormat="1" spans="1:13">
      <c r="A1048444" s="68"/>
      <c r="B1048444" s="68"/>
      <c r="C1048444" s="69"/>
      <c r="D1048444" s="69"/>
      <c r="E1048444" s="68"/>
      <c r="F1048444" s="68"/>
      <c r="G1048444" s="70"/>
      <c r="H1048444" s="71"/>
      <c r="I1048444" s="68"/>
      <c r="J1048444" s="68"/>
      <c r="K1048444" s="72"/>
      <c r="L1048444" s="71"/>
      <c r="M1048444" s="71"/>
    </row>
    <row r="1048445" s="29" customFormat="1" spans="1:13">
      <c r="A1048445" s="68"/>
      <c r="B1048445" s="68"/>
      <c r="C1048445" s="69"/>
      <c r="D1048445" s="69"/>
      <c r="E1048445" s="68"/>
      <c r="F1048445" s="68"/>
      <c r="G1048445" s="70"/>
      <c r="H1048445" s="71"/>
      <c r="I1048445" s="68"/>
      <c r="J1048445" s="68"/>
      <c r="K1048445" s="72"/>
      <c r="L1048445" s="71"/>
      <c r="M1048445" s="71"/>
    </row>
    <row r="1048446" s="29" customFormat="1" spans="1:13">
      <c r="A1048446" s="68"/>
      <c r="B1048446" s="68"/>
      <c r="C1048446" s="69"/>
      <c r="D1048446" s="69"/>
      <c r="E1048446" s="68"/>
      <c r="F1048446" s="68"/>
      <c r="G1048446" s="70"/>
      <c r="H1048446" s="71"/>
      <c r="I1048446" s="68"/>
      <c r="J1048446" s="68"/>
      <c r="K1048446" s="72"/>
      <c r="L1048446" s="71"/>
      <c r="M1048446" s="71"/>
    </row>
    <row r="1048447" s="29" customFormat="1" spans="1:13">
      <c r="A1048447" s="68"/>
      <c r="B1048447" s="68"/>
      <c r="C1048447" s="69"/>
      <c r="D1048447" s="69"/>
      <c r="E1048447" s="68"/>
      <c r="F1048447" s="68"/>
      <c r="G1048447" s="70"/>
      <c r="H1048447" s="71"/>
      <c r="I1048447" s="68"/>
      <c r="J1048447" s="68"/>
      <c r="K1048447" s="72"/>
      <c r="L1048447" s="71"/>
      <c r="M1048447" s="71"/>
    </row>
    <row r="1048448" s="29" customFormat="1" spans="1:13">
      <c r="A1048448" s="68"/>
      <c r="B1048448" s="68"/>
      <c r="C1048448" s="69"/>
      <c r="D1048448" s="69"/>
      <c r="E1048448" s="68"/>
      <c r="F1048448" s="68"/>
      <c r="G1048448" s="70"/>
      <c r="H1048448" s="71"/>
      <c r="I1048448" s="68"/>
      <c r="J1048448" s="68"/>
      <c r="K1048448" s="72"/>
      <c r="L1048448" s="71"/>
      <c r="M1048448" s="71"/>
    </row>
    <row r="1048449" s="29" customFormat="1" spans="1:13">
      <c r="A1048449" s="68"/>
      <c r="B1048449" s="68"/>
      <c r="C1048449" s="69"/>
      <c r="D1048449" s="69"/>
      <c r="E1048449" s="68"/>
      <c r="F1048449" s="68"/>
      <c r="G1048449" s="70"/>
      <c r="H1048449" s="71"/>
      <c r="I1048449" s="68"/>
      <c r="J1048449" s="68"/>
      <c r="K1048449" s="72"/>
      <c r="L1048449" s="71"/>
      <c r="M1048449" s="71"/>
    </row>
    <row r="1048450" s="29" customFormat="1" spans="1:13">
      <c r="A1048450" s="68"/>
      <c r="B1048450" s="68"/>
      <c r="C1048450" s="69"/>
      <c r="D1048450" s="69"/>
      <c r="E1048450" s="68"/>
      <c r="F1048450" s="68"/>
      <c r="G1048450" s="70"/>
      <c r="H1048450" s="71"/>
      <c r="I1048450" s="68"/>
      <c r="J1048450" s="68"/>
      <c r="K1048450" s="72"/>
      <c r="L1048450" s="71"/>
      <c r="M1048450" s="71"/>
    </row>
    <row r="1048451" s="29" customFormat="1" spans="1:13">
      <c r="A1048451" s="68"/>
      <c r="B1048451" s="68"/>
      <c r="C1048451" s="69"/>
      <c r="D1048451" s="69"/>
      <c r="E1048451" s="68"/>
      <c r="F1048451" s="68"/>
      <c r="G1048451" s="70"/>
      <c r="H1048451" s="71"/>
      <c r="I1048451" s="68"/>
      <c r="J1048451" s="68"/>
      <c r="K1048451" s="72"/>
      <c r="L1048451" s="71"/>
      <c r="M1048451" s="71"/>
    </row>
    <row r="1048452" s="29" customFormat="1" spans="1:13">
      <c r="A1048452" s="68"/>
      <c r="B1048452" s="68"/>
      <c r="C1048452" s="69"/>
      <c r="D1048452" s="69"/>
      <c r="E1048452" s="68"/>
      <c r="F1048452" s="68"/>
      <c r="G1048452" s="70"/>
      <c r="H1048452" s="71"/>
      <c r="I1048452" s="68"/>
      <c r="J1048452" s="68"/>
      <c r="K1048452" s="72"/>
      <c r="L1048452" s="71"/>
      <c r="M1048452" s="71"/>
    </row>
    <row r="1048453" s="29" customFormat="1" spans="1:13">
      <c r="A1048453" s="68"/>
      <c r="B1048453" s="68"/>
      <c r="C1048453" s="69"/>
      <c r="D1048453" s="69"/>
      <c r="E1048453" s="68"/>
      <c r="F1048453" s="68"/>
      <c r="G1048453" s="70"/>
      <c r="H1048453" s="71"/>
      <c r="I1048453" s="68"/>
      <c r="J1048453" s="68"/>
      <c r="K1048453" s="72"/>
      <c r="L1048453" s="71"/>
      <c r="M1048453" s="71"/>
    </row>
    <row r="1048454" s="29" customFormat="1" spans="1:13">
      <c r="A1048454" s="68"/>
      <c r="B1048454" s="68"/>
      <c r="C1048454" s="69"/>
      <c r="D1048454" s="69"/>
      <c r="E1048454" s="68"/>
      <c r="F1048454" s="68"/>
      <c r="G1048454" s="70"/>
      <c r="H1048454" s="71"/>
      <c r="I1048454" s="68"/>
      <c r="J1048454" s="68"/>
      <c r="K1048454" s="72"/>
      <c r="L1048454" s="71"/>
      <c r="M1048454" s="71"/>
    </row>
    <row r="1048455" s="29" customFormat="1" spans="1:13">
      <c r="A1048455" s="68"/>
      <c r="B1048455" s="68"/>
      <c r="C1048455" s="69"/>
      <c r="D1048455" s="69"/>
      <c r="E1048455" s="68"/>
      <c r="F1048455" s="68"/>
      <c r="G1048455" s="70"/>
      <c r="H1048455" s="71"/>
      <c r="I1048455" s="68"/>
      <c r="J1048455" s="68"/>
      <c r="K1048455" s="72"/>
      <c r="L1048455" s="71"/>
      <c r="M1048455" s="71"/>
    </row>
    <row r="1048456" s="29" customFormat="1" spans="1:13">
      <c r="A1048456" s="68"/>
      <c r="B1048456" s="68"/>
      <c r="C1048456" s="69"/>
      <c r="D1048456" s="69"/>
      <c r="E1048456" s="68"/>
      <c r="F1048456" s="68"/>
      <c r="G1048456" s="70"/>
      <c r="H1048456" s="71"/>
      <c r="I1048456" s="68"/>
      <c r="J1048456" s="68"/>
      <c r="K1048456" s="72"/>
      <c r="L1048456" s="71"/>
      <c r="M1048456" s="71"/>
    </row>
    <row r="1048457" s="29" customFormat="1" spans="1:13">
      <c r="A1048457" s="68"/>
      <c r="B1048457" s="68"/>
      <c r="C1048457" s="69"/>
      <c r="D1048457" s="69"/>
      <c r="E1048457" s="68"/>
      <c r="F1048457" s="68"/>
      <c r="G1048457" s="70"/>
      <c r="H1048457" s="71"/>
      <c r="I1048457" s="68"/>
      <c r="J1048457" s="68"/>
      <c r="K1048457" s="72"/>
      <c r="L1048457" s="71"/>
      <c r="M1048457" s="71"/>
    </row>
    <row r="1048458" s="29" customFormat="1" spans="1:13">
      <c r="A1048458" s="68"/>
      <c r="B1048458" s="68"/>
      <c r="C1048458" s="69"/>
      <c r="D1048458" s="69"/>
      <c r="E1048458" s="68"/>
      <c r="F1048458" s="68"/>
      <c r="G1048458" s="70"/>
      <c r="H1048458" s="71"/>
      <c r="I1048458" s="68"/>
      <c r="J1048458" s="68"/>
      <c r="K1048458" s="72"/>
      <c r="L1048458" s="71"/>
      <c r="M1048458" s="71"/>
    </row>
    <row r="1048459" s="29" customFormat="1" spans="1:13">
      <c r="A1048459" s="68"/>
      <c r="B1048459" s="68"/>
      <c r="C1048459" s="69"/>
      <c r="D1048459" s="69"/>
      <c r="E1048459" s="68"/>
      <c r="F1048459" s="68"/>
      <c r="G1048459" s="70"/>
      <c r="H1048459" s="71"/>
      <c r="I1048459" s="68"/>
      <c r="J1048459" s="68"/>
      <c r="K1048459" s="72"/>
      <c r="L1048459" s="71"/>
      <c r="M1048459" s="71"/>
    </row>
    <row r="1048460" s="29" customFormat="1" spans="1:13">
      <c r="A1048460" s="68"/>
      <c r="B1048460" s="68"/>
      <c r="C1048460" s="69"/>
      <c r="D1048460" s="69"/>
      <c r="E1048460" s="68"/>
      <c r="F1048460" s="68"/>
      <c r="G1048460" s="70"/>
      <c r="H1048460" s="71"/>
      <c r="I1048460" s="68"/>
      <c r="J1048460" s="68"/>
      <c r="K1048460" s="72"/>
      <c r="L1048460" s="71"/>
      <c r="M1048460" s="71"/>
    </row>
    <row r="1048461" s="29" customFormat="1" spans="1:13">
      <c r="A1048461" s="68"/>
      <c r="B1048461" s="68"/>
      <c r="C1048461" s="69"/>
      <c r="D1048461" s="69"/>
      <c r="E1048461" s="68"/>
      <c r="F1048461" s="68"/>
      <c r="G1048461" s="70"/>
      <c r="H1048461" s="71"/>
      <c r="I1048461" s="68"/>
      <c r="J1048461" s="68"/>
      <c r="K1048461" s="72"/>
      <c r="L1048461" s="71"/>
      <c r="M1048461" s="71"/>
    </row>
    <row r="1048462" s="29" customFormat="1" spans="1:13">
      <c r="A1048462" s="68"/>
      <c r="B1048462" s="68"/>
      <c r="C1048462" s="69"/>
      <c r="D1048462" s="69"/>
      <c r="E1048462" s="68"/>
      <c r="F1048462" s="68"/>
      <c r="G1048462" s="70"/>
      <c r="H1048462" s="71"/>
      <c r="I1048462" s="68"/>
      <c r="J1048462" s="68"/>
      <c r="K1048462" s="72"/>
      <c r="L1048462" s="71"/>
      <c r="M1048462" s="71"/>
    </row>
    <row r="1048463" s="29" customFormat="1" spans="1:13">
      <c r="A1048463" s="68"/>
      <c r="B1048463" s="68"/>
      <c r="C1048463" s="69"/>
      <c r="D1048463" s="69"/>
      <c r="E1048463" s="68"/>
      <c r="F1048463" s="68"/>
      <c r="G1048463" s="70"/>
      <c r="H1048463" s="71"/>
      <c r="I1048463" s="68"/>
      <c r="J1048463" s="68"/>
      <c r="K1048463" s="72"/>
      <c r="L1048463" s="71"/>
      <c r="M1048463" s="71"/>
    </row>
    <row r="1048464" s="29" customFormat="1" spans="1:13">
      <c r="A1048464" s="68"/>
      <c r="B1048464" s="68"/>
      <c r="C1048464" s="69"/>
      <c r="D1048464" s="69"/>
      <c r="E1048464" s="68"/>
      <c r="F1048464" s="68"/>
      <c r="G1048464" s="70"/>
      <c r="H1048464" s="71"/>
      <c r="I1048464" s="68"/>
      <c r="J1048464" s="68"/>
      <c r="K1048464" s="72"/>
      <c r="L1048464" s="71"/>
      <c r="M1048464" s="71"/>
    </row>
    <row r="1048465" s="29" customFormat="1" spans="1:13">
      <c r="A1048465" s="68"/>
      <c r="B1048465" s="68"/>
      <c r="C1048465" s="69"/>
      <c r="D1048465" s="69"/>
      <c r="E1048465" s="68"/>
      <c r="F1048465" s="68"/>
      <c r="G1048465" s="70"/>
      <c r="H1048465" s="71"/>
      <c r="I1048465" s="68"/>
      <c r="J1048465" s="68"/>
      <c r="K1048465" s="72"/>
      <c r="L1048465" s="71"/>
      <c r="M1048465" s="71"/>
    </row>
    <row r="1048466" s="29" customFormat="1" spans="1:13">
      <c r="A1048466" s="68"/>
      <c r="B1048466" s="68"/>
      <c r="C1048466" s="69"/>
      <c r="D1048466" s="69"/>
      <c r="E1048466" s="68"/>
      <c r="F1048466" s="68"/>
      <c r="G1048466" s="70"/>
      <c r="H1048466" s="71"/>
      <c r="I1048466" s="68"/>
      <c r="J1048466" s="68"/>
      <c r="K1048466" s="72"/>
      <c r="L1048466" s="71"/>
      <c r="M1048466" s="71"/>
    </row>
    <row r="1048467" s="29" customFormat="1" spans="1:13">
      <c r="A1048467" s="68"/>
      <c r="B1048467" s="68"/>
      <c r="C1048467" s="69"/>
      <c r="D1048467" s="69"/>
      <c r="E1048467" s="68"/>
      <c r="F1048467" s="68"/>
      <c r="G1048467" s="70"/>
      <c r="H1048467" s="71"/>
      <c r="I1048467" s="68"/>
      <c r="J1048467" s="68"/>
      <c r="K1048467" s="72"/>
      <c r="L1048467" s="71"/>
      <c r="M1048467" s="71"/>
    </row>
    <row r="1048468" s="29" customFormat="1" spans="1:13">
      <c r="A1048468" s="68"/>
      <c r="B1048468" s="68"/>
      <c r="C1048468" s="69"/>
      <c r="D1048468" s="69"/>
      <c r="E1048468" s="68"/>
      <c r="F1048468" s="68"/>
      <c r="G1048468" s="70"/>
      <c r="H1048468" s="71"/>
      <c r="I1048468" s="68"/>
      <c r="J1048468" s="68"/>
      <c r="K1048468" s="72"/>
      <c r="L1048468" s="71"/>
      <c r="M1048468" s="71"/>
    </row>
    <row r="1048469" s="29" customFormat="1" spans="1:13">
      <c r="A1048469" s="68"/>
      <c r="B1048469" s="68"/>
      <c r="C1048469" s="69"/>
      <c r="D1048469" s="69"/>
      <c r="E1048469" s="68"/>
      <c r="F1048469" s="68"/>
      <c r="G1048469" s="70"/>
      <c r="H1048469" s="71"/>
      <c r="I1048469" s="68"/>
      <c r="J1048469" s="68"/>
      <c r="K1048469" s="72"/>
      <c r="L1048469" s="71"/>
      <c r="M1048469" s="71"/>
    </row>
    <row r="1048470" s="29" customFormat="1" spans="1:13">
      <c r="A1048470" s="68"/>
      <c r="B1048470" s="68"/>
      <c r="C1048470" s="69"/>
      <c r="D1048470" s="69"/>
      <c r="E1048470" s="68"/>
      <c r="F1048470" s="68"/>
      <c r="G1048470" s="70"/>
      <c r="H1048470" s="71"/>
      <c r="I1048470" s="68"/>
      <c r="J1048470" s="68"/>
      <c r="K1048470" s="72"/>
      <c r="L1048470" s="71"/>
      <c r="M1048470" s="71"/>
    </row>
    <row r="1048471" s="29" customFormat="1" spans="1:13">
      <c r="A1048471" s="68"/>
      <c r="B1048471" s="68"/>
      <c r="C1048471" s="69"/>
      <c r="D1048471" s="69"/>
      <c r="E1048471" s="68"/>
      <c r="F1048471" s="68"/>
      <c r="G1048471" s="70"/>
      <c r="H1048471" s="71"/>
      <c r="I1048471" s="68"/>
      <c r="J1048471" s="68"/>
      <c r="K1048471" s="72"/>
      <c r="L1048471" s="71"/>
      <c r="M1048471" s="71"/>
    </row>
    <row r="1048472" s="29" customFormat="1" spans="1:13">
      <c r="A1048472" s="68"/>
      <c r="B1048472" s="68"/>
      <c r="C1048472" s="69"/>
      <c r="D1048472" s="69"/>
      <c r="E1048472" s="68"/>
      <c r="F1048472" s="68"/>
      <c r="G1048472" s="70"/>
      <c r="H1048472" s="71"/>
      <c r="I1048472" s="68"/>
      <c r="J1048472" s="68"/>
      <c r="K1048472" s="72"/>
      <c r="L1048472" s="71"/>
      <c r="M1048472" s="71"/>
    </row>
    <row r="1048473" s="29" customFormat="1" spans="1:13">
      <c r="A1048473" s="68"/>
      <c r="B1048473" s="68"/>
      <c r="C1048473" s="69"/>
      <c r="D1048473" s="69"/>
      <c r="E1048473" s="68"/>
      <c r="F1048473" s="68"/>
      <c r="G1048473" s="70"/>
      <c r="H1048473" s="71"/>
      <c r="I1048473" s="68"/>
      <c r="J1048473" s="68"/>
      <c r="K1048473" s="72"/>
      <c r="L1048473" s="71"/>
      <c r="M1048473" s="71"/>
    </row>
    <row r="1048474" s="29" customFormat="1" spans="1:13">
      <c r="A1048474" s="68"/>
      <c r="B1048474" s="68"/>
      <c r="C1048474" s="69"/>
      <c r="D1048474" s="69"/>
      <c r="E1048474" s="68"/>
      <c r="F1048474" s="68"/>
      <c r="G1048474" s="70"/>
      <c r="H1048474" s="71"/>
      <c r="I1048474" s="68"/>
      <c r="J1048474" s="68"/>
      <c r="K1048474" s="72"/>
      <c r="L1048474" s="71"/>
      <c r="M1048474" s="71"/>
    </row>
    <row r="1048475" s="29" customFormat="1" spans="1:13">
      <c r="A1048475" s="68"/>
      <c r="B1048475" s="68"/>
      <c r="C1048475" s="69"/>
      <c r="D1048475" s="69"/>
      <c r="E1048475" s="68"/>
      <c r="F1048475" s="68"/>
      <c r="G1048475" s="70"/>
      <c r="H1048475" s="71"/>
      <c r="I1048475" s="68"/>
      <c r="J1048475" s="68"/>
      <c r="K1048475" s="72"/>
      <c r="L1048475" s="71"/>
      <c r="M1048475" s="71"/>
    </row>
    <row r="1048476" s="29" customFormat="1" spans="1:13">
      <c r="A1048476" s="68"/>
      <c r="B1048476" s="68"/>
      <c r="C1048476" s="69"/>
      <c r="D1048476" s="69"/>
      <c r="E1048476" s="68"/>
      <c r="F1048476" s="68"/>
      <c r="G1048476" s="70"/>
      <c r="H1048476" s="71"/>
      <c r="I1048476" s="68"/>
      <c r="J1048476" s="68"/>
      <c r="K1048476" s="72"/>
      <c r="L1048476" s="71"/>
      <c r="M1048476" s="71"/>
    </row>
    <row r="1048477" s="29" customFormat="1" spans="1:13">
      <c r="A1048477" s="68"/>
      <c r="B1048477" s="68"/>
      <c r="C1048477" s="69"/>
      <c r="D1048477" s="69"/>
      <c r="E1048477" s="68"/>
      <c r="F1048477" s="68"/>
      <c r="G1048477" s="70"/>
      <c r="H1048477" s="71"/>
      <c r="I1048477" s="68"/>
      <c r="J1048477" s="68"/>
      <c r="K1048477" s="72"/>
      <c r="L1048477" s="71"/>
      <c r="M1048477" s="71"/>
    </row>
    <row r="1048478" s="29" customFormat="1" spans="1:13">
      <c r="A1048478" s="68"/>
      <c r="B1048478" s="68"/>
      <c r="C1048478" s="69"/>
      <c r="D1048478" s="69"/>
      <c r="E1048478" s="68"/>
      <c r="F1048478" s="68"/>
      <c r="G1048478" s="70"/>
      <c r="H1048478" s="71"/>
      <c r="I1048478" s="68"/>
      <c r="J1048478" s="68"/>
      <c r="K1048478" s="72"/>
      <c r="L1048478" s="71"/>
      <c r="M1048478" s="71"/>
    </row>
    <row r="1048479" s="29" customFormat="1" spans="1:13">
      <c r="A1048479" s="68"/>
      <c r="B1048479" s="68"/>
      <c r="C1048479" s="69"/>
      <c r="D1048479" s="69"/>
      <c r="E1048479" s="68"/>
      <c r="F1048479" s="68"/>
      <c r="G1048479" s="70"/>
      <c r="H1048479" s="71"/>
      <c r="I1048479" s="68"/>
      <c r="J1048479" s="68"/>
      <c r="K1048479" s="72"/>
      <c r="L1048479" s="71"/>
      <c r="M1048479" s="71"/>
    </row>
    <row r="1048480" s="29" customFormat="1" spans="1:13">
      <c r="A1048480" s="68"/>
      <c r="B1048480" s="68"/>
      <c r="C1048480" s="69"/>
      <c r="D1048480" s="69"/>
      <c r="E1048480" s="68"/>
      <c r="F1048480" s="68"/>
      <c r="G1048480" s="70"/>
      <c r="H1048480" s="71"/>
      <c r="I1048480" s="68"/>
      <c r="J1048480" s="68"/>
      <c r="K1048480" s="72"/>
      <c r="L1048480" s="71"/>
      <c r="M1048480" s="71"/>
    </row>
    <row r="1048481" s="29" customFormat="1" spans="1:13">
      <c r="A1048481" s="68"/>
      <c r="B1048481" s="68"/>
      <c r="C1048481" s="69"/>
      <c r="D1048481" s="69"/>
      <c r="E1048481" s="68"/>
      <c r="F1048481" s="68"/>
      <c r="G1048481" s="70"/>
      <c r="H1048481" s="71"/>
      <c r="I1048481" s="68"/>
      <c r="J1048481" s="68"/>
      <c r="K1048481" s="72"/>
      <c r="L1048481" s="71"/>
      <c r="M1048481" s="71"/>
    </row>
    <row r="1048482" s="29" customFormat="1" spans="1:13">
      <c r="A1048482" s="68"/>
      <c r="B1048482" s="68"/>
      <c r="C1048482" s="69"/>
      <c r="D1048482" s="69"/>
      <c r="E1048482" s="68"/>
      <c r="F1048482" s="68"/>
      <c r="G1048482" s="70"/>
      <c r="H1048482" s="71"/>
      <c r="I1048482" s="68"/>
      <c r="J1048482" s="68"/>
      <c r="K1048482" s="72"/>
      <c r="L1048482" s="71"/>
      <c r="M1048482" s="71"/>
    </row>
    <row r="1048483" s="29" customFormat="1" spans="1:13">
      <c r="A1048483" s="68"/>
      <c r="B1048483" s="68"/>
      <c r="C1048483" s="69"/>
      <c r="D1048483" s="69"/>
      <c r="E1048483" s="68"/>
      <c r="F1048483" s="68"/>
      <c r="G1048483" s="70"/>
      <c r="H1048483" s="71"/>
      <c r="I1048483" s="68"/>
      <c r="J1048483" s="68"/>
      <c r="K1048483" s="72"/>
      <c r="L1048483" s="71"/>
      <c r="M1048483" s="71"/>
    </row>
    <row r="1048484" s="29" customFormat="1" spans="1:13">
      <c r="A1048484" s="68"/>
      <c r="B1048484" s="68"/>
      <c r="C1048484" s="69"/>
      <c r="D1048484" s="69"/>
      <c r="E1048484" s="68"/>
      <c r="F1048484" s="68"/>
      <c r="G1048484" s="70"/>
      <c r="H1048484" s="71"/>
      <c r="I1048484" s="68"/>
      <c r="J1048484" s="68"/>
      <c r="K1048484" s="72"/>
      <c r="L1048484" s="71"/>
      <c r="M1048484" s="71"/>
    </row>
    <row r="1048485" s="29" customFormat="1" spans="1:13">
      <c r="A1048485" s="68"/>
      <c r="B1048485" s="68"/>
      <c r="C1048485" s="69"/>
      <c r="D1048485" s="69"/>
      <c r="E1048485" s="68"/>
      <c r="F1048485" s="68"/>
      <c r="G1048485" s="70"/>
      <c r="H1048485" s="71"/>
      <c r="I1048485" s="68"/>
      <c r="J1048485" s="68"/>
      <c r="K1048485" s="72"/>
      <c r="L1048485" s="71"/>
      <c r="M1048485" s="71"/>
    </row>
    <row r="1048486" s="29" customFormat="1" spans="1:13">
      <c r="A1048486" s="68"/>
      <c r="B1048486" s="68"/>
      <c r="C1048486" s="69"/>
      <c r="D1048486" s="69"/>
      <c r="E1048486" s="68"/>
      <c r="F1048486" s="68"/>
      <c r="G1048486" s="70"/>
      <c r="H1048486" s="71"/>
      <c r="I1048486" s="68"/>
      <c r="J1048486" s="68"/>
      <c r="K1048486" s="72"/>
      <c r="L1048486" s="71"/>
      <c r="M1048486" s="71"/>
    </row>
    <row r="1048487" s="29" customFormat="1" spans="1:13">
      <c r="A1048487" s="68"/>
      <c r="B1048487" s="68"/>
      <c r="C1048487" s="69"/>
      <c r="D1048487" s="69"/>
      <c r="E1048487" s="68"/>
      <c r="F1048487" s="68"/>
      <c r="G1048487" s="70"/>
      <c r="H1048487" s="71"/>
      <c r="I1048487" s="68"/>
      <c r="J1048487" s="68"/>
      <c r="K1048487" s="72"/>
      <c r="L1048487" s="71"/>
      <c r="M1048487" s="71"/>
    </row>
    <row r="1048488" s="29" customFormat="1" spans="1:13">
      <c r="A1048488" s="68"/>
      <c r="B1048488" s="68"/>
      <c r="C1048488" s="69"/>
      <c r="D1048488" s="69"/>
      <c r="E1048488" s="68"/>
      <c r="F1048488" s="68"/>
      <c r="G1048488" s="70"/>
      <c r="H1048488" s="71"/>
      <c r="I1048488" s="68"/>
      <c r="J1048488" s="68"/>
      <c r="K1048488" s="72"/>
      <c r="L1048488" s="71"/>
      <c r="M1048488" s="71"/>
    </row>
    <row r="1048489" s="29" customFormat="1" spans="1:13">
      <c r="A1048489" s="68"/>
      <c r="B1048489" s="68"/>
      <c r="C1048489" s="69"/>
      <c r="D1048489" s="69"/>
      <c r="E1048489" s="68"/>
      <c r="F1048489" s="68"/>
      <c r="G1048489" s="70"/>
      <c r="H1048489" s="71"/>
      <c r="I1048489" s="68"/>
      <c r="J1048489" s="68"/>
      <c r="K1048489" s="72"/>
      <c r="L1048489" s="71"/>
      <c r="M1048489" s="71"/>
    </row>
    <row r="1048490" s="29" customFormat="1" spans="1:13">
      <c r="A1048490" s="68"/>
      <c r="B1048490" s="68"/>
      <c r="C1048490" s="69"/>
      <c r="D1048490" s="69"/>
      <c r="E1048490" s="68"/>
      <c r="F1048490" s="68"/>
      <c r="G1048490" s="70"/>
      <c r="H1048490" s="71"/>
      <c r="I1048490" s="68"/>
      <c r="J1048490" s="68"/>
      <c r="K1048490" s="72"/>
      <c r="L1048490" s="71"/>
      <c r="M1048490" s="71"/>
    </row>
    <row r="1048491" s="29" customFormat="1" spans="1:13">
      <c r="A1048491" s="68"/>
      <c r="B1048491" s="68"/>
      <c r="C1048491" s="69"/>
      <c r="D1048491" s="69"/>
      <c r="E1048491" s="68"/>
      <c r="F1048491" s="68"/>
      <c r="G1048491" s="70"/>
      <c r="H1048491" s="71"/>
      <c r="I1048491" s="68"/>
      <c r="J1048491" s="68"/>
      <c r="K1048491" s="72"/>
      <c r="L1048491" s="71"/>
      <c r="M1048491" s="71"/>
    </row>
    <row r="1048492" s="29" customFormat="1" spans="1:13">
      <c r="A1048492" s="68"/>
      <c r="B1048492" s="68"/>
      <c r="C1048492" s="69"/>
      <c r="D1048492" s="69"/>
      <c r="E1048492" s="68"/>
      <c r="F1048492" s="68"/>
      <c r="G1048492" s="70"/>
      <c r="H1048492" s="71"/>
      <c r="I1048492" s="68"/>
      <c r="J1048492" s="68"/>
      <c r="K1048492" s="72"/>
      <c r="L1048492" s="71"/>
      <c r="M1048492" s="71"/>
    </row>
    <row r="1048493" s="29" customFormat="1" spans="1:13">
      <c r="A1048493" s="68"/>
      <c r="B1048493" s="68"/>
      <c r="C1048493" s="69"/>
      <c r="D1048493" s="69"/>
      <c r="E1048493" s="68"/>
      <c r="F1048493" s="68"/>
      <c r="G1048493" s="70"/>
      <c r="H1048493" s="71"/>
      <c r="I1048493" s="68"/>
      <c r="J1048493" s="68"/>
      <c r="K1048493" s="72"/>
      <c r="L1048493" s="71"/>
      <c r="M1048493" s="71"/>
    </row>
    <row r="1048494" s="29" customFormat="1" spans="1:13">
      <c r="A1048494" s="68"/>
      <c r="B1048494" s="68"/>
      <c r="C1048494" s="69"/>
      <c r="D1048494" s="69"/>
      <c r="E1048494" s="68"/>
      <c r="F1048494" s="68"/>
      <c r="G1048494" s="70"/>
      <c r="H1048494" s="71"/>
      <c r="I1048494" s="68"/>
      <c r="J1048494" s="68"/>
      <c r="K1048494" s="72"/>
      <c r="L1048494" s="71"/>
      <c r="M1048494" s="71"/>
    </row>
    <row r="1048495" s="29" customFormat="1" spans="1:13">
      <c r="A1048495" s="68"/>
      <c r="B1048495" s="68"/>
      <c r="C1048495" s="69"/>
      <c r="D1048495" s="69"/>
      <c r="E1048495" s="68"/>
      <c r="F1048495" s="68"/>
      <c r="G1048495" s="70"/>
      <c r="H1048495" s="71"/>
      <c r="I1048495" s="68"/>
      <c r="J1048495" s="68"/>
      <c r="K1048495" s="72"/>
      <c r="L1048495" s="71"/>
      <c r="M1048495" s="71"/>
    </row>
    <row r="1048496" s="29" customFormat="1" spans="1:13">
      <c r="A1048496" s="68"/>
      <c r="B1048496" s="68"/>
      <c r="C1048496" s="69"/>
      <c r="D1048496" s="69"/>
      <c r="E1048496" s="68"/>
      <c r="F1048496" s="68"/>
      <c r="G1048496" s="70"/>
      <c r="H1048496" s="71"/>
      <c r="I1048496" s="68"/>
      <c r="J1048496" s="68"/>
      <c r="K1048496" s="72"/>
      <c r="L1048496" s="71"/>
      <c r="M1048496" s="71"/>
    </row>
    <row r="1048497" s="29" customFormat="1" spans="1:13">
      <c r="A1048497" s="68"/>
      <c r="B1048497" s="68"/>
      <c r="C1048497" s="69"/>
      <c r="D1048497" s="69"/>
      <c r="E1048497" s="68"/>
      <c r="F1048497" s="68"/>
      <c r="G1048497" s="70"/>
      <c r="H1048497" s="71"/>
      <c r="I1048497" s="68"/>
      <c r="J1048497" s="68"/>
      <c r="K1048497" s="72"/>
      <c r="L1048497" s="71"/>
      <c r="M1048497" s="71"/>
    </row>
    <row r="1048498" s="29" customFormat="1" spans="1:13">
      <c r="A1048498" s="68"/>
      <c r="B1048498" s="68"/>
      <c r="C1048498" s="69"/>
      <c r="D1048498" s="69"/>
      <c r="E1048498" s="68"/>
      <c r="F1048498" s="68"/>
      <c r="G1048498" s="70"/>
      <c r="H1048498" s="71"/>
      <c r="I1048498" s="68"/>
      <c r="J1048498" s="68"/>
      <c r="K1048498" s="72"/>
      <c r="L1048498" s="71"/>
      <c r="M1048498" s="71"/>
    </row>
    <row r="1048499" s="29" customFormat="1" spans="1:13">
      <c r="A1048499" s="68"/>
      <c r="B1048499" s="68"/>
      <c r="C1048499" s="69"/>
      <c r="D1048499" s="69"/>
      <c r="E1048499" s="68"/>
      <c r="F1048499" s="68"/>
      <c r="G1048499" s="70"/>
      <c r="H1048499" s="71"/>
      <c r="I1048499" s="68"/>
      <c r="J1048499" s="68"/>
      <c r="K1048499" s="72"/>
      <c r="L1048499" s="71"/>
      <c r="M1048499" s="71"/>
    </row>
    <row r="1048500" s="29" customFormat="1" spans="1:13">
      <c r="A1048500" s="68"/>
      <c r="B1048500" s="68"/>
      <c r="C1048500" s="69"/>
      <c r="D1048500" s="69"/>
      <c r="E1048500" s="68"/>
      <c r="F1048500" s="68"/>
      <c r="G1048500" s="70"/>
      <c r="H1048500" s="71"/>
      <c r="I1048500" s="68"/>
      <c r="J1048500" s="68"/>
      <c r="K1048500" s="72"/>
      <c r="L1048500" s="71"/>
      <c r="M1048500" s="71"/>
    </row>
    <row r="1048501" s="29" customFormat="1" spans="1:13">
      <c r="A1048501" s="68"/>
      <c r="B1048501" s="68"/>
      <c r="C1048501" s="69"/>
      <c r="D1048501" s="69"/>
      <c r="E1048501" s="68"/>
      <c r="F1048501" s="68"/>
      <c r="G1048501" s="70"/>
      <c r="H1048501" s="71"/>
      <c r="I1048501" s="68"/>
      <c r="J1048501" s="68"/>
      <c r="K1048501" s="72"/>
      <c r="L1048501" s="71"/>
      <c r="M1048501" s="71"/>
    </row>
    <row r="1048502" s="29" customFormat="1" spans="1:13">
      <c r="A1048502" s="68"/>
      <c r="B1048502" s="68"/>
      <c r="C1048502" s="69"/>
      <c r="D1048502" s="69"/>
      <c r="E1048502" s="68"/>
      <c r="F1048502" s="68"/>
      <c r="G1048502" s="70"/>
      <c r="H1048502" s="71"/>
      <c r="I1048502" s="68"/>
      <c r="J1048502" s="68"/>
      <c r="K1048502" s="72"/>
      <c r="L1048502" s="71"/>
      <c r="M1048502" s="71"/>
    </row>
    <row r="1048503" s="29" customFormat="1" spans="1:13">
      <c r="A1048503" s="68"/>
      <c r="B1048503" s="68"/>
      <c r="C1048503" s="69"/>
      <c r="D1048503" s="69"/>
      <c r="E1048503" s="68"/>
      <c r="F1048503" s="68"/>
      <c r="G1048503" s="70"/>
      <c r="H1048503" s="71"/>
      <c r="I1048503" s="68"/>
      <c r="J1048503" s="68"/>
      <c r="K1048503" s="72"/>
      <c r="L1048503" s="71"/>
      <c r="M1048503" s="71"/>
    </row>
    <row r="1048504" s="29" customFormat="1" spans="1:13">
      <c r="A1048504" s="68"/>
      <c r="B1048504" s="68"/>
      <c r="C1048504" s="69"/>
      <c r="D1048504" s="69"/>
      <c r="E1048504" s="68"/>
      <c r="F1048504" s="68"/>
      <c r="G1048504" s="70"/>
      <c r="H1048504" s="71"/>
      <c r="I1048504" s="68"/>
      <c r="J1048504" s="68"/>
      <c r="K1048504" s="72"/>
      <c r="L1048504" s="71"/>
      <c r="M1048504" s="71"/>
    </row>
    <row r="1048505" s="29" customFormat="1" spans="1:13">
      <c r="A1048505" s="68"/>
      <c r="B1048505" s="68"/>
      <c r="C1048505" s="69"/>
      <c r="D1048505" s="69"/>
      <c r="E1048505" s="68"/>
      <c r="F1048505" s="68"/>
      <c r="G1048505" s="70"/>
      <c r="H1048505" s="71"/>
      <c r="I1048505" s="68"/>
      <c r="J1048505" s="68"/>
      <c r="K1048505" s="72"/>
      <c r="L1048505" s="71"/>
      <c r="M1048505" s="71"/>
    </row>
    <row r="1048506" s="29" customFormat="1" spans="1:13">
      <c r="A1048506" s="68"/>
      <c r="B1048506" s="68"/>
      <c r="C1048506" s="69"/>
      <c r="D1048506" s="69"/>
      <c r="E1048506" s="68"/>
      <c r="F1048506" s="68"/>
      <c r="G1048506" s="70"/>
      <c r="H1048506" s="71"/>
      <c r="I1048506" s="68"/>
      <c r="J1048506" s="68"/>
      <c r="K1048506" s="72"/>
      <c r="L1048506" s="71"/>
      <c r="M1048506" s="71"/>
    </row>
    <row r="1048507" s="29" customFormat="1" spans="1:13">
      <c r="A1048507" s="68"/>
      <c r="B1048507" s="68"/>
      <c r="C1048507" s="69"/>
      <c r="D1048507" s="69"/>
      <c r="E1048507" s="68"/>
      <c r="F1048507" s="68"/>
      <c r="G1048507" s="70"/>
      <c r="H1048507" s="71"/>
      <c r="I1048507" s="68"/>
      <c r="J1048507" s="68"/>
      <c r="K1048507" s="72"/>
      <c r="L1048507" s="71"/>
      <c r="M1048507" s="71"/>
    </row>
    <row r="1048508" s="29" customFormat="1" spans="1:13">
      <c r="A1048508" s="68"/>
      <c r="B1048508" s="68"/>
      <c r="C1048508" s="69"/>
      <c r="D1048508" s="69"/>
      <c r="E1048508" s="68"/>
      <c r="F1048508" s="68"/>
      <c r="G1048508" s="70"/>
      <c r="H1048508" s="71"/>
      <c r="I1048508" s="68"/>
      <c r="J1048508" s="68"/>
      <c r="K1048508" s="72"/>
      <c r="L1048508" s="71"/>
      <c r="M1048508" s="71"/>
    </row>
    <row r="1048509" s="29" customFormat="1" spans="1:13">
      <c r="A1048509" s="68"/>
      <c r="B1048509" s="68"/>
      <c r="C1048509" s="69"/>
      <c r="D1048509" s="69"/>
      <c r="E1048509" s="68"/>
      <c r="F1048509" s="68"/>
      <c r="G1048509" s="70"/>
      <c r="H1048509" s="71"/>
      <c r="I1048509" s="68"/>
      <c r="J1048509" s="68"/>
      <c r="K1048509" s="72"/>
      <c r="L1048509" s="71"/>
      <c r="M1048509" s="71"/>
    </row>
    <row r="1048510" s="29" customFormat="1" spans="1:13">
      <c r="A1048510" s="68"/>
      <c r="B1048510" s="68"/>
      <c r="C1048510" s="69"/>
      <c r="D1048510" s="69"/>
      <c r="E1048510" s="68"/>
      <c r="F1048510" s="68"/>
      <c r="G1048510" s="70"/>
      <c r="H1048510" s="71"/>
      <c r="I1048510" s="68"/>
      <c r="J1048510" s="68"/>
      <c r="K1048510" s="72"/>
      <c r="L1048510" s="71"/>
      <c r="M1048510" s="71"/>
    </row>
    <row r="1048511" s="29" customFormat="1" spans="1:13">
      <c r="A1048511" s="68"/>
      <c r="B1048511" s="68"/>
      <c r="C1048511" s="69"/>
      <c r="D1048511" s="69"/>
      <c r="E1048511" s="68"/>
      <c r="F1048511" s="68"/>
      <c r="G1048511" s="70"/>
      <c r="H1048511" s="71"/>
      <c r="I1048511" s="68"/>
      <c r="J1048511" s="68"/>
      <c r="K1048511" s="72"/>
      <c r="L1048511" s="71"/>
      <c r="M1048511" s="71"/>
    </row>
    <row r="1048512" s="29" customFormat="1" spans="1:13">
      <c r="A1048512" s="68"/>
      <c r="B1048512" s="68"/>
      <c r="C1048512" s="69"/>
      <c r="D1048512" s="69"/>
      <c r="E1048512" s="68"/>
      <c r="F1048512" s="68"/>
      <c r="G1048512" s="70"/>
      <c r="H1048512" s="71"/>
      <c r="I1048512" s="68"/>
      <c r="J1048512" s="68"/>
      <c r="K1048512" s="72"/>
      <c r="L1048512" s="71"/>
      <c r="M1048512" s="71"/>
    </row>
    <row r="1048513" s="29" customFormat="1" spans="1:13">
      <c r="A1048513" s="68"/>
      <c r="B1048513" s="68"/>
      <c r="C1048513" s="69"/>
      <c r="D1048513" s="69"/>
      <c r="E1048513" s="68"/>
      <c r="F1048513" s="68"/>
      <c r="G1048513" s="70"/>
      <c r="H1048513" s="71"/>
      <c r="I1048513" s="68"/>
      <c r="J1048513" s="68"/>
      <c r="K1048513" s="72"/>
      <c r="L1048513" s="71"/>
      <c r="M1048513" s="71"/>
    </row>
    <row r="1048514" s="29" customFormat="1" spans="1:13">
      <c r="A1048514" s="68"/>
      <c r="B1048514" s="68"/>
      <c r="C1048514" s="69"/>
      <c r="D1048514" s="69"/>
      <c r="E1048514" s="68"/>
      <c r="F1048514" s="68"/>
      <c r="G1048514" s="70"/>
      <c r="H1048514" s="71"/>
      <c r="I1048514" s="68"/>
      <c r="J1048514" s="68"/>
      <c r="K1048514" s="72"/>
      <c r="L1048514" s="71"/>
      <c r="M1048514" s="71"/>
    </row>
    <row r="1048515" s="29" customFormat="1" spans="1:13">
      <c r="A1048515" s="68"/>
      <c r="B1048515" s="68"/>
      <c r="C1048515" s="69"/>
      <c r="D1048515" s="69"/>
      <c r="E1048515" s="68"/>
      <c r="F1048515" s="68"/>
      <c r="G1048515" s="70"/>
      <c r="H1048515" s="71"/>
      <c r="I1048515" s="68"/>
      <c r="J1048515" s="68"/>
      <c r="K1048515" s="72"/>
      <c r="L1048515" s="71"/>
      <c r="M1048515" s="71"/>
    </row>
    <row r="1048516" s="29" customFormat="1" spans="1:13">
      <c r="A1048516" s="68"/>
      <c r="B1048516" s="68"/>
      <c r="C1048516" s="69"/>
      <c r="D1048516" s="69"/>
      <c r="E1048516" s="68"/>
      <c r="F1048516" s="68"/>
      <c r="G1048516" s="70"/>
      <c r="H1048516" s="71"/>
      <c r="I1048516" s="68"/>
      <c r="J1048516" s="68"/>
      <c r="K1048516" s="72"/>
      <c r="L1048516" s="71"/>
      <c r="M1048516" s="71"/>
    </row>
    <row r="1048517" s="29" customFormat="1" spans="1:13">
      <c r="A1048517" s="68"/>
      <c r="B1048517" s="68"/>
      <c r="C1048517" s="69"/>
      <c r="D1048517" s="69"/>
      <c r="E1048517" s="68"/>
      <c r="F1048517" s="68"/>
      <c r="G1048517" s="70"/>
      <c r="H1048517" s="71"/>
      <c r="I1048517" s="68"/>
      <c r="J1048517" s="68"/>
      <c r="K1048517" s="72"/>
      <c r="L1048517" s="71"/>
      <c r="M1048517" s="71"/>
    </row>
    <row r="1048518" s="29" customFormat="1" spans="1:13">
      <c r="A1048518" s="68"/>
      <c r="B1048518" s="68"/>
      <c r="C1048518" s="69"/>
      <c r="D1048518" s="69"/>
      <c r="E1048518" s="68"/>
      <c r="F1048518" s="68"/>
      <c r="G1048518" s="70"/>
      <c r="H1048518" s="71"/>
      <c r="I1048518" s="68"/>
      <c r="J1048518" s="68"/>
      <c r="K1048518" s="72"/>
      <c r="L1048518" s="71"/>
      <c r="M1048518" s="71"/>
    </row>
    <row r="1048519" s="29" customFormat="1" spans="1:13">
      <c r="A1048519" s="68"/>
      <c r="B1048519" s="68"/>
      <c r="C1048519" s="69"/>
      <c r="D1048519" s="69"/>
      <c r="E1048519" s="68"/>
      <c r="F1048519" s="68"/>
      <c r="G1048519" s="70"/>
      <c r="H1048519" s="71"/>
      <c r="I1048519" s="68"/>
      <c r="J1048519" s="68"/>
      <c r="K1048519" s="72"/>
      <c r="L1048519" s="71"/>
      <c r="M1048519" s="71"/>
    </row>
    <row r="1048520" s="29" customFormat="1" spans="1:13">
      <c r="A1048520" s="68"/>
      <c r="B1048520" s="68"/>
      <c r="C1048520" s="69"/>
      <c r="D1048520" s="69"/>
      <c r="E1048520" s="68"/>
      <c r="F1048520" s="68"/>
      <c r="G1048520" s="70"/>
      <c r="H1048520" s="71"/>
      <c r="I1048520" s="68"/>
      <c r="J1048520" s="68"/>
      <c r="K1048520" s="72"/>
      <c r="L1048520" s="71"/>
      <c r="M1048520" s="71"/>
    </row>
    <row r="1048521" s="29" customFormat="1" spans="1:13">
      <c r="A1048521" s="68"/>
      <c r="B1048521" s="68"/>
      <c r="C1048521" s="69"/>
      <c r="D1048521" s="69"/>
      <c r="E1048521" s="68"/>
      <c r="F1048521" s="68"/>
      <c r="G1048521" s="70"/>
      <c r="H1048521" s="71"/>
      <c r="I1048521" s="68"/>
      <c r="J1048521" s="68"/>
      <c r="K1048521" s="72"/>
      <c r="L1048521" s="71"/>
      <c r="M1048521" s="71"/>
    </row>
    <row r="1048522" s="29" customFormat="1" spans="1:13">
      <c r="A1048522" s="68"/>
      <c r="B1048522" s="68"/>
      <c r="C1048522" s="69"/>
      <c r="D1048522" s="69"/>
      <c r="E1048522" s="68"/>
      <c r="F1048522" s="68"/>
      <c r="G1048522" s="70"/>
      <c r="H1048522" s="71"/>
      <c r="I1048522" s="68"/>
      <c r="J1048522" s="68"/>
      <c r="K1048522" s="72"/>
      <c r="L1048522" s="71"/>
      <c r="M1048522" s="71"/>
    </row>
    <row r="1048523" spans="1:13">
      <c r="A1048523" s="68"/>
      <c r="B1048523" s="68"/>
      <c r="C1048523" s="69"/>
      <c r="D1048523" s="69"/>
      <c r="E1048523" s="68"/>
      <c r="F1048523" s="68"/>
      <c r="G1048523" s="70"/>
      <c r="H1048523" s="71"/>
      <c r="I1048523" s="68"/>
      <c r="J1048523" s="68"/>
      <c r="K1048523" s="72"/>
      <c r="L1048523" s="71"/>
      <c r="M1048523" s="71"/>
    </row>
    <row r="1048524" spans="1:13">
      <c r="A1048524" s="68"/>
      <c r="B1048524" s="68"/>
      <c r="C1048524" s="69"/>
      <c r="D1048524" s="69"/>
      <c r="E1048524" s="68"/>
      <c r="F1048524" s="68"/>
      <c r="G1048524" s="70"/>
      <c r="H1048524" s="71"/>
      <c r="I1048524" s="68"/>
      <c r="J1048524" s="68"/>
      <c r="K1048524" s="72"/>
      <c r="L1048524" s="71"/>
      <c r="M1048524" s="71"/>
    </row>
    <row r="1048525" spans="1:13">
      <c r="A1048525" s="68"/>
      <c r="B1048525" s="68"/>
      <c r="C1048525" s="69"/>
      <c r="D1048525" s="69"/>
      <c r="E1048525" s="68"/>
      <c r="F1048525" s="68"/>
      <c r="G1048525" s="70"/>
      <c r="H1048525" s="71"/>
      <c r="I1048525" s="68"/>
      <c r="J1048525" s="68"/>
      <c r="K1048525" s="72"/>
      <c r="L1048525" s="71"/>
      <c r="M1048525" s="71"/>
    </row>
    <row r="1048526" spans="1:13">
      <c r="A1048526" s="68"/>
      <c r="B1048526" s="68"/>
      <c r="C1048526" s="69"/>
      <c r="D1048526" s="69"/>
      <c r="E1048526" s="68"/>
      <c r="F1048526" s="68"/>
      <c r="G1048526" s="70"/>
      <c r="H1048526" s="71"/>
      <c r="I1048526" s="68"/>
      <c r="J1048526" s="68"/>
      <c r="K1048526" s="72"/>
      <c r="L1048526" s="71"/>
      <c r="M1048526" s="71"/>
    </row>
    <row r="1048527" spans="1:13">
      <c r="A1048527" s="68"/>
      <c r="B1048527" s="68"/>
      <c r="C1048527" s="69"/>
      <c r="D1048527" s="69"/>
      <c r="E1048527" s="68"/>
      <c r="F1048527" s="68"/>
      <c r="G1048527" s="70"/>
      <c r="H1048527" s="71"/>
      <c r="I1048527" s="68"/>
      <c r="J1048527" s="68"/>
      <c r="K1048527" s="72"/>
      <c r="L1048527" s="71"/>
      <c r="M1048527" s="71"/>
    </row>
    <row r="1048528" spans="1:13">
      <c r="A1048528" s="68"/>
      <c r="B1048528" s="68"/>
      <c r="C1048528" s="69"/>
      <c r="D1048528" s="69"/>
      <c r="E1048528" s="68"/>
      <c r="F1048528" s="68"/>
      <c r="G1048528" s="70"/>
      <c r="H1048528" s="71"/>
      <c r="I1048528" s="68"/>
      <c r="J1048528" s="68"/>
      <c r="K1048528" s="72"/>
      <c r="L1048528" s="71"/>
      <c r="M1048528" s="71"/>
    </row>
    <row r="1048529" spans="1:13">
      <c r="A1048529" s="68"/>
      <c r="B1048529" s="68"/>
      <c r="C1048529" s="69"/>
      <c r="D1048529" s="69"/>
      <c r="E1048529" s="68"/>
      <c r="F1048529" s="68"/>
      <c r="G1048529" s="70"/>
      <c r="H1048529" s="71"/>
      <c r="I1048529" s="68"/>
      <c r="J1048529" s="68"/>
      <c r="K1048529" s="72"/>
      <c r="L1048529" s="71"/>
      <c r="M1048529" s="71"/>
    </row>
    <row r="1048530" spans="1:13">
      <c r="A1048530" s="68"/>
      <c r="B1048530" s="68"/>
      <c r="C1048530" s="69"/>
      <c r="D1048530" s="69"/>
      <c r="E1048530" s="68"/>
      <c r="F1048530" s="68"/>
      <c r="G1048530" s="70"/>
      <c r="H1048530" s="71"/>
      <c r="I1048530" s="68"/>
      <c r="J1048530" s="68"/>
      <c r="K1048530" s="72"/>
      <c r="L1048530" s="71"/>
      <c r="M1048530" s="71"/>
    </row>
    <row r="1048531" spans="1:13">
      <c r="A1048531" s="68"/>
      <c r="B1048531" s="68"/>
      <c r="C1048531" s="69"/>
      <c r="D1048531" s="69"/>
      <c r="E1048531" s="68"/>
      <c r="F1048531" s="68"/>
      <c r="G1048531" s="70"/>
      <c r="H1048531" s="71"/>
      <c r="I1048531" s="68"/>
      <c r="J1048531" s="68"/>
      <c r="K1048531" s="72"/>
      <c r="L1048531" s="71"/>
      <c r="M1048531" s="71"/>
    </row>
    <row r="1048532" spans="1:13">
      <c r="A1048532" s="68"/>
      <c r="B1048532" s="68"/>
      <c r="C1048532" s="69"/>
      <c r="D1048532" s="69"/>
      <c r="E1048532" s="68"/>
      <c r="F1048532" s="68"/>
      <c r="G1048532" s="70"/>
      <c r="H1048532" s="71"/>
      <c r="I1048532" s="68"/>
      <c r="J1048532" s="68"/>
      <c r="K1048532" s="72"/>
      <c r="L1048532" s="71"/>
      <c r="M1048532" s="71"/>
    </row>
    <row r="1048533" spans="1:13">
      <c r="A1048533" s="68"/>
      <c r="B1048533" s="68"/>
      <c r="C1048533" s="69"/>
      <c r="D1048533" s="69"/>
      <c r="E1048533" s="68"/>
      <c r="F1048533" s="68"/>
      <c r="G1048533" s="70"/>
      <c r="H1048533" s="71"/>
      <c r="I1048533" s="68"/>
      <c r="J1048533" s="68"/>
      <c r="K1048533" s="72"/>
      <c r="L1048533" s="71"/>
      <c r="M1048533" s="71"/>
    </row>
    <row r="1048534" spans="1:13">
      <c r="A1048534" s="68"/>
      <c r="B1048534" s="68"/>
      <c r="C1048534" s="69"/>
      <c r="D1048534" s="69"/>
      <c r="E1048534" s="68"/>
      <c r="F1048534" s="68"/>
      <c r="G1048534" s="70"/>
      <c r="H1048534" s="71"/>
      <c r="I1048534" s="68"/>
      <c r="J1048534" s="68"/>
      <c r="K1048534" s="72"/>
      <c r="L1048534" s="71"/>
      <c r="M1048534" s="71"/>
    </row>
    <row r="1048535" spans="1:13">
      <c r="A1048535" s="68"/>
      <c r="B1048535" s="68"/>
      <c r="C1048535" s="69"/>
      <c r="D1048535" s="69"/>
      <c r="E1048535" s="68"/>
      <c r="F1048535" s="68"/>
      <c r="G1048535" s="70"/>
      <c r="H1048535" s="71"/>
      <c r="I1048535" s="68"/>
      <c r="J1048535" s="68"/>
      <c r="K1048535" s="72"/>
      <c r="L1048535" s="71"/>
      <c r="M1048535" s="71"/>
    </row>
    <row r="1048536" spans="1:13">
      <c r="A1048536" s="68"/>
      <c r="B1048536" s="68"/>
      <c r="C1048536" s="69"/>
      <c r="D1048536" s="69"/>
      <c r="E1048536" s="68"/>
      <c r="F1048536" s="68"/>
      <c r="G1048536" s="70"/>
      <c r="H1048536" s="71"/>
      <c r="I1048536" s="68"/>
      <c r="J1048536" s="68"/>
      <c r="K1048536" s="72"/>
      <c r="L1048536" s="71"/>
      <c r="M1048536" s="71"/>
    </row>
    <row r="1048537" spans="1:13">
      <c r="A1048537" s="68"/>
      <c r="B1048537" s="68"/>
      <c r="C1048537" s="69"/>
      <c r="D1048537" s="69"/>
      <c r="E1048537" s="68"/>
      <c r="F1048537" s="68"/>
      <c r="G1048537" s="70"/>
      <c r="H1048537" s="71"/>
      <c r="I1048537" s="68"/>
      <c r="J1048537" s="68"/>
      <c r="K1048537" s="72"/>
      <c r="L1048537" s="71"/>
      <c r="M1048537" s="71"/>
    </row>
    <row r="1048538" spans="1:13">
      <c r="A1048538" s="68"/>
      <c r="B1048538" s="68"/>
      <c r="C1048538" s="69"/>
      <c r="D1048538" s="69"/>
      <c r="E1048538" s="68"/>
      <c r="F1048538" s="68"/>
      <c r="G1048538" s="70"/>
      <c r="H1048538" s="71"/>
      <c r="I1048538" s="68"/>
      <c r="J1048538" s="68"/>
      <c r="K1048538" s="72"/>
      <c r="L1048538" s="71"/>
      <c r="M1048538" s="71"/>
    </row>
    <row r="1048539" spans="1:13">
      <c r="A1048539" s="68"/>
      <c r="B1048539" s="68"/>
      <c r="C1048539" s="69"/>
      <c r="D1048539" s="69"/>
      <c r="E1048539" s="68"/>
      <c r="F1048539" s="68"/>
      <c r="G1048539" s="70"/>
      <c r="H1048539" s="71"/>
      <c r="I1048539" s="68"/>
      <c r="J1048539" s="68"/>
      <c r="K1048539" s="72"/>
      <c r="L1048539" s="71"/>
      <c r="M1048539" s="71"/>
    </row>
    <row r="1048540" spans="1:13">
      <c r="A1048540" s="68"/>
      <c r="B1048540" s="68"/>
      <c r="C1048540" s="69"/>
      <c r="D1048540" s="69"/>
      <c r="E1048540" s="68"/>
      <c r="F1048540" s="68"/>
      <c r="G1048540" s="70"/>
      <c r="H1048540" s="71"/>
      <c r="I1048540" s="68"/>
      <c r="J1048540" s="68"/>
      <c r="K1048540" s="72"/>
      <c r="L1048540" s="71"/>
      <c r="M1048540" s="71"/>
    </row>
    <row r="1048541" spans="1:13">
      <c r="A1048541" s="68"/>
      <c r="B1048541" s="68"/>
      <c r="C1048541" s="69"/>
      <c r="D1048541" s="69"/>
      <c r="E1048541" s="68"/>
      <c r="F1048541" s="68"/>
      <c r="G1048541" s="70"/>
      <c r="H1048541" s="71"/>
      <c r="I1048541" s="68"/>
      <c r="J1048541" s="68"/>
      <c r="K1048541" s="72"/>
      <c r="L1048541" s="71"/>
      <c r="M1048541" s="71"/>
    </row>
    <row r="1048542" spans="1:13">
      <c r="A1048542" s="68"/>
      <c r="B1048542" s="68"/>
      <c r="C1048542" s="69"/>
      <c r="D1048542" s="69"/>
      <c r="E1048542" s="68"/>
      <c r="F1048542" s="68"/>
      <c r="G1048542" s="70"/>
      <c r="H1048542" s="71"/>
      <c r="I1048542" s="68"/>
      <c r="J1048542" s="68"/>
      <c r="K1048542" s="72"/>
      <c r="L1048542" s="71"/>
      <c r="M1048542" s="71"/>
    </row>
    <row r="1048543" spans="1:13">
      <c r="A1048543" s="68"/>
      <c r="B1048543" s="68"/>
      <c r="C1048543" s="69"/>
      <c r="D1048543" s="69"/>
      <c r="E1048543" s="68"/>
      <c r="F1048543" s="68"/>
      <c r="G1048543" s="70"/>
      <c r="H1048543" s="71"/>
      <c r="I1048543" s="68"/>
      <c r="J1048543" s="68"/>
      <c r="K1048543" s="72"/>
      <c r="L1048543" s="71"/>
      <c r="M1048543" s="71"/>
    </row>
    <row r="1048544" spans="1:13">
      <c r="A1048544" s="68"/>
      <c r="B1048544" s="68"/>
      <c r="C1048544" s="69"/>
      <c r="D1048544" s="69"/>
      <c r="E1048544" s="68"/>
      <c r="F1048544" s="68"/>
      <c r="G1048544" s="70"/>
      <c r="H1048544" s="71"/>
      <c r="I1048544" s="68"/>
      <c r="J1048544" s="68"/>
      <c r="K1048544" s="72"/>
      <c r="L1048544" s="71"/>
      <c r="M1048544" s="71"/>
    </row>
    <row r="1048545" spans="1:13">
      <c r="A1048545" s="68"/>
      <c r="B1048545" s="68"/>
      <c r="C1048545" s="69"/>
      <c r="D1048545" s="69"/>
      <c r="E1048545" s="68"/>
      <c r="F1048545" s="68"/>
      <c r="G1048545" s="70"/>
      <c r="H1048545" s="71"/>
      <c r="I1048545" s="68"/>
      <c r="J1048545" s="68"/>
      <c r="K1048545" s="72"/>
      <c r="L1048545" s="71"/>
      <c r="M1048545" s="71"/>
    </row>
    <row r="1048546" spans="1:13">
      <c r="A1048546" s="68"/>
      <c r="B1048546" s="68"/>
      <c r="C1048546" s="69"/>
      <c r="D1048546" s="69"/>
      <c r="E1048546" s="68"/>
      <c r="F1048546" s="68"/>
      <c r="G1048546" s="70"/>
      <c r="H1048546" s="71"/>
      <c r="I1048546" s="68"/>
      <c r="J1048546" s="68"/>
      <c r="K1048546" s="72"/>
      <c r="L1048546" s="71"/>
      <c r="M1048546" s="71"/>
    </row>
    <row r="1048547" spans="1:13">
      <c r="A1048547" s="68"/>
      <c r="B1048547" s="68"/>
      <c r="C1048547" s="69"/>
      <c r="D1048547" s="69"/>
      <c r="E1048547" s="68"/>
      <c r="F1048547" s="68"/>
      <c r="G1048547" s="70"/>
      <c r="H1048547" s="71"/>
      <c r="I1048547" s="68"/>
      <c r="J1048547" s="68"/>
      <c r="K1048547" s="72"/>
      <c r="L1048547" s="71"/>
      <c r="M1048547" s="71"/>
    </row>
    <row r="1048548" spans="1:13">
      <c r="A1048548" s="68"/>
      <c r="B1048548" s="68"/>
      <c r="C1048548" s="69"/>
      <c r="D1048548" s="69"/>
      <c r="E1048548" s="68"/>
      <c r="F1048548" s="68"/>
      <c r="G1048548" s="70"/>
      <c r="H1048548" s="71"/>
      <c r="I1048548" s="68"/>
      <c r="J1048548" s="68"/>
      <c r="K1048548" s="72"/>
      <c r="L1048548" s="71"/>
      <c r="M1048548" s="71"/>
    </row>
    <row r="1048549" spans="1:13">
      <c r="A1048549" s="68"/>
      <c r="B1048549" s="68"/>
      <c r="C1048549" s="69"/>
      <c r="D1048549" s="69"/>
      <c r="E1048549" s="68"/>
      <c r="F1048549" s="68"/>
      <c r="G1048549" s="70"/>
      <c r="H1048549" s="71"/>
      <c r="I1048549" s="68"/>
      <c r="J1048549" s="68"/>
      <c r="K1048549" s="72"/>
      <c r="L1048549" s="71"/>
      <c r="M1048549" s="71"/>
    </row>
    <row r="1048550" spans="1:13">
      <c r="A1048550" s="68"/>
      <c r="B1048550" s="68"/>
      <c r="C1048550" s="69"/>
      <c r="D1048550" s="69"/>
      <c r="E1048550" s="68"/>
      <c r="F1048550" s="68"/>
      <c r="G1048550" s="70"/>
      <c r="H1048550" s="71"/>
      <c r="I1048550" s="68"/>
      <c r="J1048550" s="68"/>
      <c r="K1048550" s="72"/>
      <c r="L1048550" s="71"/>
      <c r="M1048550" s="71"/>
    </row>
    <row r="1048551" spans="1:13">
      <c r="A1048551" s="68"/>
      <c r="B1048551" s="68"/>
      <c r="C1048551" s="69"/>
      <c r="D1048551" s="69"/>
      <c r="E1048551" s="68"/>
      <c r="F1048551" s="68"/>
      <c r="G1048551" s="70"/>
      <c r="H1048551" s="71"/>
      <c r="I1048551" s="68"/>
      <c r="J1048551" s="68"/>
      <c r="K1048551" s="72"/>
      <c r="L1048551" s="71"/>
      <c r="M1048551" s="71"/>
    </row>
  </sheetData>
  <mergeCells count="2">
    <mergeCell ref="A1:M1"/>
    <mergeCell ref="A158:M158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36"/>
  <sheetViews>
    <sheetView topLeftCell="A233" workbookViewId="0">
      <selection activeCell="D155" sqref="D155"/>
    </sheetView>
  </sheetViews>
  <sheetFormatPr defaultColWidth="8.88888888888889" defaultRowHeight="13.8"/>
  <cols>
    <col min="1" max="1" width="7.11111111111111" customWidth="1"/>
    <col min="2" max="2" width="13.7777777777778" customWidth="1"/>
    <col min="3" max="3" width="18.7777777777778" style="29" customWidth="1"/>
    <col min="4" max="4" width="22.8888888888889" customWidth="1"/>
    <col min="6" max="6" width="16.1111111111111" style="30" customWidth="1"/>
    <col min="7" max="7" width="19" customWidth="1"/>
    <col min="8" max="8" width="8.66666666666667" style="1" customWidth="1"/>
    <col min="9" max="9" width="8.44444444444444" style="1" customWidth="1"/>
    <col min="10" max="10" width="12.3333333333333" style="31" customWidth="1"/>
    <col min="11" max="12" width="8.88888888888889" style="1"/>
    <col min="13" max="13" width="14.1111111111111" style="1" customWidth="1"/>
  </cols>
  <sheetData>
    <row r="1" ht="30" customHeight="1" spans="1:13">
      <c r="A1" s="32" t="s">
        <v>342</v>
      </c>
      <c r="B1" s="32"/>
      <c r="C1" s="32"/>
      <c r="D1" s="32"/>
      <c r="E1" s="32"/>
      <c r="F1" s="33"/>
      <c r="G1" s="32"/>
      <c r="H1" s="32"/>
      <c r="I1" s="32"/>
      <c r="J1" s="32"/>
      <c r="K1" s="32"/>
      <c r="L1" s="32"/>
      <c r="M1" s="32"/>
    </row>
    <row r="2" ht="30" customHeight="1" spans="1:13">
      <c r="A2" s="6" t="s">
        <v>1</v>
      </c>
      <c r="B2" s="74" t="s">
        <v>2</v>
      </c>
      <c r="C2" s="74" t="s">
        <v>343</v>
      </c>
      <c r="D2" s="34" t="s">
        <v>4</v>
      </c>
      <c r="E2" s="6" t="s">
        <v>5</v>
      </c>
      <c r="F2" s="35" t="s">
        <v>344</v>
      </c>
      <c r="G2" s="6" t="s">
        <v>7</v>
      </c>
      <c r="H2" s="12" t="s">
        <v>8</v>
      </c>
      <c r="I2" s="12" t="s">
        <v>9</v>
      </c>
      <c r="J2" s="12" t="s">
        <v>10</v>
      </c>
      <c r="K2" s="13" t="s">
        <v>11</v>
      </c>
      <c r="L2" s="13" t="s">
        <v>12</v>
      </c>
      <c r="M2" s="14" t="s">
        <v>13</v>
      </c>
    </row>
    <row r="3" spans="1:13">
      <c r="A3" s="17">
        <v>1</v>
      </c>
      <c r="B3" s="16" t="s">
        <v>345</v>
      </c>
      <c r="C3" s="16" t="s">
        <v>346</v>
      </c>
      <c r="D3" s="16"/>
      <c r="E3" s="17" t="s">
        <v>16</v>
      </c>
      <c r="F3" s="36">
        <v>193</v>
      </c>
      <c r="G3" s="37" t="s">
        <v>347</v>
      </c>
      <c r="H3" s="38"/>
      <c r="I3" s="6"/>
      <c r="J3" s="39"/>
      <c r="K3" s="40"/>
      <c r="L3" s="40"/>
      <c r="M3" s="40"/>
    </row>
    <row r="4" spans="1:13">
      <c r="A4" s="17">
        <v>2</v>
      </c>
      <c r="B4" s="16" t="s">
        <v>348</v>
      </c>
      <c r="C4" s="16" t="s">
        <v>349</v>
      </c>
      <c r="D4" s="16"/>
      <c r="E4" s="17" t="s">
        <v>16</v>
      </c>
      <c r="F4" s="36">
        <f>58+36</f>
        <v>94</v>
      </c>
      <c r="G4" s="37" t="s">
        <v>347</v>
      </c>
      <c r="H4" s="38"/>
      <c r="I4" s="6"/>
      <c r="J4" s="39"/>
      <c r="K4" s="40"/>
      <c r="L4" s="40"/>
      <c r="M4" s="40"/>
    </row>
    <row r="5" spans="1:13">
      <c r="A5" s="17">
        <v>3</v>
      </c>
      <c r="B5" s="16" t="s">
        <v>350</v>
      </c>
      <c r="C5" s="16" t="s">
        <v>351</v>
      </c>
      <c r="D5" s="16" t="s">
        <v>352</v>
      </c>
      <c r="E5" s="17" t="s">
        <v>16</v>
      </c>
      <c r="F5" s="36">
        <v>6530</v>
      </c>
      <c r="G5" s="37" t="s">
        <v>347</v>
      </c>
      <c r="H5" s="38"/>
      <c r="I5" s="6"/>
      <c r="J5" s="39"/>
      <c r="K5" s="40"/>
      <c r="L5" s="40"/>
      <c r="M5" s="40"/>
    </row>
    <row r="6" spans="1:13">
      <c r="A6" s="17">
        <v>4</v>
      </c>
      <c r="B6" s="16" t="s">
        <v>353</v>
      </c>
      <c r="C6" s="16" t="s">
        <v>354</v>
      </c>
      <c r="D6" s="16" t="s">
        <v>355</v>
      </c>
      <c r="E6" s="17" t="s">
        <v>227</v>
      </c>
      <c r="F6" s="36">
        <v>209</v>
      </c>
      <c r="G6" s="17"/>
      <c r="H6" s="38"/>
      <c r="I6" s="6"/>
      <c r="J6" s="39"/>
      <c r="K6" s="40"/>
      <c r="L6" s="40"/>
      <c r="M6" s="40"/>
    </row>
    <row r="7" spans="1:13">
      <c r="A7" s="17">
        <v>5</v>
      </c>
      <c r="B7" s="16" t="s">
        <v>356</v>
      </c>
      <c r="C7" s="16" t="s">
        <v>357</v>
      </c>
      <c r="D7" s="16"/>
      <c r="E7" s="17" t="s">
        <v>16</v>
      </c>
      <c r="F7" s="36">
        <v>7648.3</v>
      </c>
      <c r="G7" s="17"/>
      <c r="H7" s="38"/>
      <c r="I7" s="6"/>
      <c r="J7" s="39"/>
      <c r="K7" s="40"/>
      <c r="L7" s="40"/>
      <c r="M7" s="40"/>
    </row>
    <row r="8" spans="1:13">
      <c r="A8" s="17">
        <v>6</v>
      </c>
      <c r="B8" s="16" t="s">
        <v>358</v>
      </c>
      <c r="C8" s="16" t="s">
        <v>359</v>
      </c>
      <c r="D8" s="16"/>
      <c r="E8" s="17" t="s">
        <v>16</v>
      </c>
      <c r="F8" s="36">
        <v>10</v>
      </c>
      <c r="G8" s="17"/>
      <c r="H8" s="38"/>
      <c r="I8" s="6"/>
      <c r="J8" s="39"/>
      <c r="K8" s="40"/>
      <c r="L8" s="40"/>
      <c r="M8" s="40"/>
    </row>
    <row r="9" spans="1:13">
      <c r="A9" s="17">
        <v>7</v>
      </c>
      <c r="B9" s="16" t="s">
        <v>360</v>
      </c>
      <c r="C9" s="16" t="s">
        <v>361</v>
      </c>
      <c r="D9" s="16" t="s">
        <v>362</v>
      </c>
      <c r="E9" s="17" t="s">
        <v>16</v>
      </c>
      <c r="F9" s="36">
        <v>1639.9</v>
      </c>
      <c r="G9" s="17" t="s">
        <v>363</v>
      </c>
      <c r="H9" s="38"/>
      <c r="I9" s="6"/>
      <c r="J9" s="39"/>
      <c r="K9" s="40"/>
      <c r="L9" s="40"/>
      <c r="M9" s="40"/>
    </row>
    <row r="10" spans="1:13">
      <c r="A10" s="17">
        <v>8</v>
      </c>
      <c r="B10" s="16" t="s">
        <v>364</v>
      </c>
      <c r="C10" s="16" t="s">
        <v>365</v>
      </c>
      <c r="D10" s="16" t="s">
        <v>362</v>
      </c>
      <c r="E10" s="17" t="s">
        <v>16</v>
      </c>
      <c r="F10" s="36">
        <v>268</v>
      </c>
      <c r="G10" s="17" t="s">
        <v>363</v>
      </c>
      <c r="H10" s="38"/>
      <c r="I10" s="6"/>
      <c r="J10" s="39"/>
      <c r="K10" s="40"/>
      <c r="L10" s="40"/>
      <c r="M10" s="40"/>
    </row>
    <row r="11" spans="1:13">
      <c r="A11" s="17">
        <v>9</v>
      </c>
      <c r="B11" s="16" t="s">
        <v>366</v>
      </c>
      <c r="C11" s="16" t="s">
        <v>367</v>
      </c>
      <c r="D11" s="16" t="s">
        <v>368</v>
      </c>
      <c r="E11" s="17" t="s">
        <v>16</v>
      </c>
      <c r="F11" s="36">
        <v>3046.5</v>
      </c>
      <c r="G11" s="17" t="s">
        <v>363</v>
      </c>
      <c r="H11" s="38"/>
      <c r="I11" s="6"/>
      <c r="J11" s="39"/>
      <c r="K11" s="40"/>
      <c r="L11" s="40"/>
      <c r="M11" s="40"/>
    </row>
    <row r="12" spans="1:13">
      <c r="A12" s="17">
        <v>10</v>
      </c>
      <c r="B12" s="16" t="s">
        <v>369</v>
      </c>
      <c r="C12" s="16" t="s">
        <v>370</v>
      </c>
      <c r="D12" s="16" t="s">
        <v>368</v>
      </c>
      <c r="E12" s="17" t="s">
        <v>303</v>
      </c>
      <c r="F12" s="36">
        <v>11</v>
      </c>
      <c r="G12" s="17" t="s">
        <v>363</v>
      </c>
      <c r="H12" s="38"/>
      <c r="I12" s="6"/>
      <c r="J12" s="39"/>
      <c r="K12" s="40"/>
      <c r="L12" s="40"/>
      <c r="M12" s="40"/>
    </row>
    <row r="13" spans="1:13">
      <c r="A13" s="17">
        <v>11</v>
      </c>
      <c r="B13" s="16" t="s">
        <v>371</v>
      </c>
      <c r="C13" s="16" t="s">
        <v>372</v>
      </c>
      <c r="D13" s="16" t="s">
        <v>373</v>
      </c>
      <c r="E13" s="17" t="s">
        <v>16</v>
      </c>
      <c r="F13" s="36">
        <v>20242.6</v>
      </c>
      <c r="G13" s="17" t="s">
        <v>363</v>
      </c>
      <c r="H13" s="38"/>
      <c r="I13" s="6"/>
      <c r="J13" s="39"/>
      <c r="K13" s="40"/>
      <c r="L13" s="40"/>
      <c r="M13" s="40"/>
    </row>
    <row r="14" spans="1:13">
      <c r="A14" s="17">
        <v>12</v>
      </c>
      <c r="B14" s="16" t="s">
        <v>374</v>
      </c>
      <c r="C14" s="16" t="s">
        <v>375</v>
      </c>
      <c r="D14" s="16" t="s">
        <v>376</v>
      </c>
      <c r="E14" s="17" t="s">
        <v>16</v>
      </c>
      <c r="F14" s="36">
        <f>7369+51</f>
        <v>7420</v>
      </c>
      <c r="G14" s="17" t="s">
        <v>363</v>
      </c>
      <c r="H14" s="38"/>
      <c r="I14" s="6"/>
      <c r="J14" s="39"/>
      <c r="K14" s="40"/>
      <c r="L14" s="40"/>
      <c r="M14" s="40"/>
    </row>
    <row r="15" spans="1:13">
      <c r="A15" s="17">
        <v>13</v>
      </c>
      <c r="B15" s="16" t="s">
        <v>377</v>
      </c>
      <c r="C15" s="16" t="s">
        <v>378</v>
      </c>
      <c r="D15" s="16"/>
      <c r="E15" s="17" t="s">
        <v>303</v>
      </c>
      <c r="F15" s="36">
        <f>290+6</f>
        <v>296</v>
      </c>
      <c r="G15" s="17" t="s">
        <v>363</v>
      </c>
      <c r="H15" s="38"/>
      <c r="I15" s="6"/>
      <c r="J15" s="39"/>
      <c r="K15" s="40"/>
      <c r="L15" s="40"/>
      <c r="M15" s="40"/>
    </row>
    <row r="16" spans="1:13">
      <c r="A16" s="17">
        <v>14</v>
      </c>
      <c r="B16" s="16" t="s">
        <v>379</v>
      </c>
      <c r="C16" s="16" t="s">
        <v>380</v>
      </c>
      <c r="D16" s="16"/>
      <c r="E16" s="17" t="s">
        <v>16</v>
      </c>
      <c r="F16" s="36">
        <v>7</v>
      </c>
      <c r="G16" s="17" t="s">
        <v>363</v>
      </c>
      <c r="H16" s="38"/>
      <c r="I16" s="6"/>
      <c r="J16" s="39"/>
      <c r="K16" s="40"/>
      <c r="L16" s="40"/>
      <c r="M16" s="40"/>
    </row>
    <row r="17" spans="1:13">
      <c r="A17" s="17">
        <v>15</v>
      </c>
      <c r="B17" s="16" t="s">
        <v>381</v>
      </c>
      <c r="C17" s="16" t="s">
        <v>382</v>
      </c>
      <c r="D17" s="16"/>
      <c r="E17" s="17" t="s">
        <v>16</v>
      </c>
      <c r="F17" s="36">
        <v>82028</v>
      </c>
      <c r="G17" s="17" t="s">
        <v>363</v>
      </c>
      <c r="H17" s="38"/>
      <c r="I17" s="6"/>
      <c r="J17" s="39"/>
      <c r="K17" s="40"/>
      <c r="L17" s="40"/>
      <c r="M17" s="40"/>
    </row>
    <row r="18" spans="1:13">
      <c r="A18" s="17">
        <v>16</v>
      </c>
      <c r="B18" s="16" t="s">
        <v>383</v>
      </c>
      <c r="C18" s="16" t="s">
        <v>384</v>
      </c>
      <c r="D18" s="16"/>
      <c r="E18" s="17" t="s">
        <v>16</v>
      </c>
      <c r="F18" s="36">
        <v>3</v>
      </c>
      <c r="G18" s="17" t="s">
        <v>363</v>
      </c>
      <c r="H18" s="38"/>
      <c r="I18" s="6"/>
      <c r="J18" s="39"/>
      <c r="K18" s="40"/>
      <c r="L18" s="40"/>
      <c r="M18" s="40"/>
    </row>
    <row r="19" spans="1:13">
      <c r="A19" s="17">
        <v>17</v>
      </c>
      <c r="B19" s="16" t="s">
        <v>385</v>
      </c>
      <c r="C19" s="16" t="s">
        <v>386</v>
      </c>
      <c r="D19" s="16" t="s">
        <v>387</v>
      </c>
      <c r="E19" s="17" t="s">
        <v>227</v>
      </c>
      <c r="F19" s="36">
        <v>241</v>
      </c>
      <c r="G19" s="17"/>
      <c r="H19" s="38"/>
      <c r="I19" s="6"/>
      <c r="J19" s="39"/>
      <c r="K19" s="40"/>
      <c r="L19" s="40"/>
      <c r="M19" s="40"/>
    </row>
    <row r="20" spans="1:13">
      <c r="A20" s="17">
        <v>18</v>
      </c>
      <c r="B20" s="16" t="s">
        <v>388</v>
      </c>
      <c r="C20" s="16" t="s">
        <v>389</v>
      </c>
      <c r="D20" s="16" t="s">
        <v>390</v>
      </c>
      <c r="E20" s="17" t="s">
        <v>77</v>
      </c>
      <c r="F20" s="36">
        <v>37</v>
      </c>
      <c r="G20" s="17"/>
      <c r="H20" s="38"/>
      <c r="I20" s="6"/>
      <c r="J20" s="39"/>
      <c r="K20" s="40"/>
      <c r="L20" s="40"/>
      <c r="M20" s="40"/>
    </row>
    <row r="21" spans="1:13">
      <c r="A21" s="17">
        <v>19</v>
      </c>
      <c r="B21" s="16" t="s">
        <v>391</v>
      </c>
      <c r="C21" s="16" t="s">
        <v>392</v>
      </c>
      <c r="D21" s="16" t="s">
        <v>393</v>
      </c>
      <c r="E21" s="17" t="s">
        <v>16</v>
      </c>
      <c r="F21" s="36">
        <v>790</v>
      </c>
      <c r="G21" s="17"/>
      <c r="H21" s="38"/>
      <c r="I21" s="6"/>
      <c r="J21" s="39"/>
      <c r="K21" s="40"/>
      <c r="L21" s="40"/>
      <c r="M21" s="40"/>
    </row>
    <row r="22" spans="1:13">
      <c r="A22" s="17">
        <v>20</v>
      </c>
      <c r="B22" s="16" t="s">
        <v>394</v>
      </c>
      <c r="C22" s="16" t="s">
        <v>395</v>
      </c>
      <c r="D22" s="16" t="s">
        <v>396</v>
      </c>
      <c r="E22" s="17" t="s">
        <v>16</v>
      </c>
      <c r="F22" s="36">
        <v>90</v>
      </c>
      <c r="G22" s="17"/>
      <c r="H22" s="38"/>
      <c r="I22" s="6"/>
      <c r="J22" s="39"/>
      <c r="K22" s="40"/>
      <c r="L22" s="40"/>
      <c r="M22" s="40"/>
    </row>
    <row r="23" spans="1:13">
      <c r="A23" s="17">
        <v>21</v>
      </c>
      <c r="B23" s="16" t="s">
        <v>397</v>
      </c>
      <c r="C23" s="16" t="s">
        <v>398</v>
      </c>
      <c r="D23" s="16" t="s">
        <v>399</v>
      </c>
      <c r="E23" s="17" t="s">
        <v>16</v>
      </c>
      <c r="F23" s="36">
        <v>177</v>
      </c>
      <c r="G23" s="17"/>
      <c r="H23" s="38"/>
      <c r="I23" s="6"/>
      <c r="J23" s="39"/>
      <c r="K23" s="40"/>
      <c r="L23" s="40"/>
      <c r="M23" s="40"/>
    </row>
    <row r="24" spans="1:13">
      <c r="A24" s="17">
        <v>22</v>
      </c>
      <c r="B24" s="16" t="s">
        <v>400</v>
      </c>
      <c r="C24" s="16" t="s">
        <v>401</v>
      </c>
      <c r="D24" s="16"/>
      <c r="E24" s="17" t="s">
        <v>16</v>
      </c>
      <c r="F24" s="36">
        <v>1080.9</v>
      </c>
      <c r="G24" s="17"/>
      <c r="H24" s="38"/>
      <c r="I24" s="6"/>
      <c r="J24" s="39"/>
      <c r="K24" s="40"/>
      <c r="L24" s="40"/>
      <c r="M24" s="40"/>
    </row>
    <row r="25" spans="1:13">
      <c r="A25" s="17">
        <v>23</v>
      </c>
      <c r="B25" s="16" t="s">
        <v>402</v>
      </c>
      <c r="C25" s="16" t="s">
        <v>403</v>
      </c>
      <c r="D25" s="16"/>
      <c r="E25" s="17" t="s">
        <v>16</v>
      </c>
      <c r="F25" s="36">
        <v>8</v>
      </c>
      <c r="G25" s="17"/>
      <c r="H25" s="38"/>
      <c r="I25" s="6"/>
      <c r="J25" s="39"/>
      <c r="K25" s="40"/>
      <c r="L25" s="40"/>
      <c r="M25" s="40"/>
    </row>
    <row r="26" spans="1:13">
      <c r="A26" s="17">
        <v>24</v>
      </c>
      <c r="B26" s="16" t="s">
        <v>404</v>
      </c>
      <c r="C26" s="16" t="s">
        <v>405</v>
      </c>
      <c r="D26" s="16"/>
      <c r="E26" s="17" t="s">
        <v>16</v>
      </c>
      <c r="F26" s="36">
        <v>116</v>
      </c>
      <c r="G26" s="17"/>
      <c r="H26" s="38"/>
      <c r="I26" s="6"/>
      <c r="J26" s="39"/>
      <c r="K26" s="40"/>
      <c r="L26" s="40"/>
      <c r="M26" s="40"/>
    </row>
    <row r="27" spans="1:13">
      <c r="A27" s="17">
        <v>25</v>
      </c>
      <c r="B27" s="16" t="s">
        <v>406</v>
      </c>
      <c r="C27" s="16" t="s">
        <v>407</v>
      </c>
      <c r="D27" s="16" t="s">
        <v>408</v>
      </c>
      <c r="E27" s="17" t="s">
        <v>16</v>
      </c>
      <c r="F27" s="36">
        <v>90</v>
      </c>
      <c r="G27" s="17"/>
      <c r="H27" s="38"/>
      <c r="I27" s="6"/>
      <c r="J27" s="39"/>
      <c r="K27" s="40"/>
      <c r="L27" s="40"/>
      <c r="M27" s="40"/>
    </row>
    <row r="28" spans="1:13">
      <c r="A28" s="17">
        <v>26</v>
      </c>
      <c r="B28" s="16" t="s">
        <v>409</v>
      </c>
      <c r="C28" s="16" t="s">
        <v>410</v>
      </c>
      <c r="D28" s="16" t="s">
        <v>411</v>
      </c>
      <c r="E28" s="17" t="s">
        <v>227</v>
      </c>
      <c r="F28" s="36">
        <v>163</v>
      </c>
      <c r="G28" s="17"/>
      <c r="H28" s="38"/>
      <c r="I28" s="6"/>
      <c r="J28" s="39"/>
      <c r="K28" s="40"/>
      <c r="L28" s="40"/>
      <c r="M28" s="40"/>
    </row>
    <row r="29" spans="1:13">
      <c r="A29" s="17">
        <v>27</v>
      </c>
      <c r="B29" s="16" t="s">
        <v>412</v>
      </c>
      <c r="C29" s="16" t="s">
        <v>413</v>
      </c>
      <c r="D29" s="16" t="s">
        <v>414</v>
      </c>
      <c r="E29" s="17" t="s">
        <v>227</v>
      </c>
      <c r="F29" s="36">
        <v>81</v>
      </c>
      <c r="G29" s="17"/>
      <c r="H29" s="38"/>
      <c r="I29" s="6"/>
      <c r="J29" s="39"/>
      <c r="K29" s="40"/>
      <c r="L29" s="40"/>
      <c r="M29" s="40"/>
    </row>
    <row r="30" spans="1:13">
      <c r="A30" s="17">
        <v>28</v>
      </c>
      <c r="B30" s="16" t="s">
        <v>415</v>
      </c>
      <c r="C30" s="16" t="s">
        <v>416</v>
      </c>
      <c r="D30" s="16" t="s">
        <v>417</v>
      </c>
      <c r="E30" s="17" t="s">
        <v>227</v>
      </c>
      <c r="F30" s="36">
        <v>28</v>
      </c>
      <c r="G30" s="17"/>
      <c r="H30" s="38"/>
      <c r="I30" s="6"/>
      <c r="J30" s="39"/>
      <c r="K30" s="40"/>
      <c r="L30" s="40"/>
      <c r="M30" s="40"/>
    </row>
    <row r="31" spans="1:13">
      <c r="A31" s="17">
        <v>29</v>
      </c>
      <c r="B31" s="16" t="s">
        <v>418</v>
      </c>
      <c r="C31" s="16" t="s">
        <v>419</v>
      </c>
      <c r="D31" s="16"/>
      <c r="E31" s="17" t="s">
        <v>16</v>
      </c>
      <c r="F31" s="36">
        <v>429</v>
      </c>
      <c r="G31" s="17"/>
      <c r="H31" s="41"/>
      <c r="I31" s="6"/>
      <c r="J31" s="39"/>
      <c r="K31" s="40"/>
      <c r="L31" s="40"/>
      <c r="M31" s="40"/>
    </row>
    <row r="32" spans="1:13">
      <c r="A32" s="17">
        <v>30</v>
      </c>
      <c r="B32" s="16" t="s">
        <v>420</v>
      </c>
      <c r="C32" s="16" t="s">
        <v>421</v>
      </c>
      <c r="D32" s="16"/>
      <c r="E32" s="17" t="s">
        <v>16</v>
      </c>
      <c r="F32" s="36">
        <v>9926</v>
      </c>
      <c r="G32" s="25"/>
      <c r="H32" s="38"/>
      <c r="I32" s="6"/>
      <c r="J32" s="39"/>
      <c r="K32" s="40"/>
      <c r="L32" s="40"/>
      <c r="M32" s="40"/>
    </row>
    <row r="33" spans="1:13">
      <c r="A33" s="17">
        <v>31</v>
      </c>
      <c r="B33" s="16" t="s">
        <v>422</v>
      </c>
      <c r="C33" s="16" t="s">
        <v>423</v>
      </c>
      <c r="D33" s="16"/>
      <c r="E33" s="17" t="s">
        <v>16</v>
      </c>
      <c r="F33" s="36">
        <v>2791</v>
      </c>
      <c r="G33" s="17"/>
      <c r="H33" s="38"/>
      <c r="I33" s="6"/>
      <c r="J33" s="39"/>
      <c r="K33" s="40"/>
      <c r="L33" s="40"/>
      <c r="M33" s="40"/>
    </row>
    <row r="34" spans="1:13">
      <c r="A34" s="17">
        <v>32</v>
      </c>
      <c r="B34" s="16" t="s">
        <v>424</v>
      </c>
      <c r="C34" s="16" t="s">
        <v>425</v>
      </c>
      <c r="D34" s="16" t="s">
        <v>426</v>
      </c>
      <c r="E34" s="17" t="s">
        <v>16</v>
      </c>
      <c r="F34" s="36">
        <v>17008.09</v>
      </c>
      <c r="G34" s="17"/>
      <c r="H34" s="38"/>
      <c r="I34" s="6"/>
      <c r="J34" s="39"/>
      <c r="K34" s="40"/>
      <c r="L34" s="40"/>
      <c r="M34" s="40"/>
    </row>
    <row r="35" spans="1:13">
      <c r="A35" s="17">
        <v>33</v>
      </c>
      <c r="B35" s="16" t="s">
        <v>427</v>
      </c>
      <c r="C35" s="16" t="s">
        <v>428</v>
      </c>
      <c r="D35" s="16" t="s">
        <v>429</v>
      </c>
      <c r="E35" s="17" t="s">
        <v>430</v>
      </c>
      <c r="F35" s="36">
        <v>66</v>
      </c>
      <c r="G35" s="17"/>
      <c r="H35" s="42"/>
      <c r="I35" s="6"/>
      <c r="J35" s="39"/>
      <c r="K35" s="40"/>
      <c r="L35" s="40"/>
      <c r="M35" s="40"/>
    </row>
    <row r="36" spans="1:13">
      <c r="A36" s="17">
        <v>34</v>
      </c>
      <c r="B36" s="16" t="s">
        <v>431</v>
      </c>
      <c r="C36" s="16" t="s">
        <v>432</v>
      </c>
      <c r="D36" s="16" t="s">
        <v>433</v>
      </c>
      <c r="E36" s="17" t="s">
        <v>77</v>
      </c>
      <c r="F36" s="36">
        <v>75</v>
      </c>
      <c r="G36" s="37"/>
      <c r="H36" s="43"/>
      <c r="I36" s="6"/>
      <c r="J36" s="39"/>
      <c r="K36" s="40"/>
      <c r="L36" s="40"/>
      <c r="M36" s="40"/>
    </row>
    <row r="37" spans="1:13">
      <c r="A37" s="17">
        <v>35</v>
      </c>
      <c r="B37" s="16" t="s">
        <v>434</v>
      </c>
      <c r="C37" s="16" t="s">
        <v>435</v>
      </c>
      <c r="D37" s="16"/>
      <c r="E37" s="17" t="s">
        <v>16</v>
      </c>
      <c r="F37" s="36">
        <v>2439.1</v>
      </c>
      <c r="G37" s="44"/>
      <c r="H37" s="41"/>
      <c r="I37" s="6"/>
      <c r="J37" s="39"/>
      <c r="K37" s="40"/>
      <c r="L37" s="40"/>
      <c r="M37" s="40"/>
    </row>
    <row r="38" spans="1:13">
      <c r="A38" s="17">
        <v>36</v>
      </c>
      <c r="B38" s="16" t="s">
        <v>436</v>
      </c>
      <c r="C38" s="16" t="s">
        <v>437</v>
      </c>
      <c r="D38" s="16"/>
      <c r="E38" s="17" t="s">
        <v>16</v>
      </c>
      <c r="F38" s="36">
        <v>642</v>
      </c>
      <c r="G38" s="25"/>
      <c r="H38" s="38"/>
      <c r="I38" s="6"/>
      <c r="J38" s="39"/>
      <c r="K38" s="40"/>
      <c r="L38" s="40"/>
      <c r="M38" s="40"/>
    </row>
    <row r="39" spans="1:13">
      <c r="A39" s="17">
        <v>37</v>
      </c>
      <c r="B39" s="16" t="s">
        <v>438</v>
      </c>
      <c r="C39" s="16" t="s">
        <v>439</v>
      </c>
      <c r="D39" s="16"/>
      <c r="E39" s="17" t="s">
        <v>16</v>
      </c>
      <c r="F39" s="36">
        <v>390.9</v>
      </c>
      <c r="G39" s="17"/>
      <c r="H39" s="38"/>
      <c r="I39" s="6"/>
      <c r="J39" s="39"/>
      <c r="K39" s="40"/>
      <c r="L39" s="40"/>
      <c r="M39" s="40"/>
    </row>
    <row r="40" spans="1:13">
      <c r="A40" s="17">
        <v>38</v>
      </c>
      <c r="B40" s="16" t="s">
        <v>440</v>
      </c>
      <c r="C40" s="16" t="s">
        <v>441</v>
      </c>
      <c r="D40" s="16"/>
      <c r="E40" s="17" t="s">
        <v>16</v>
      </c>
      <c r="F40" s="36">
        <v>36427</v>
      </c>
      <c r="G40" s="17" t="s">
        <v>442</v>
      </c>
      <c r="H40" s="38"/>
      <c r="I40" s="6"/>
      <c r="J40" s="39"/>
      <c r="K40" s="40"/>
      <c r="L40" s="40"/>
      <c r="M40" s="40"/>
    </row>
    <row r="41" spans="1:13">
      <c r="A41" s="17">
        <v>39</v>
      </c>
      <c r="B41" s="16" t="s">
        <v>443</v>
      </c>
      <c r="C41" s="16" t="s">
        <v>444</v>
      </c>
      <c r="D41" s="16" t="s">
        <v>426</v>
      </c>
      <c r="E41" s="17" t="s">
        <v>16</v>
      </c>
      <c r="F41" s="36">
        <v>3080.1</v>
      </c>
      <c r="G41" s="17" t="s">
        <v>442</v>
      </c>
      <c r="H41" s="45"/>
      <c r="I41" s="6"/>
      <c r="J41" s="39"/>
      <c r="K41" s="40"/>
      <c r="L41" s="40"/>
      <c r="M41" s="40"/>
    </row>
    <row r="42" spans="1:13">
      <c r="A42" s="17">
        <v>40</v>
      </c>
      <c r="B42" s="16" t="s">
        <v>445</v>
      </c>
      <c r="C42" s="16" t="s">
        <v>446</v>
      </c>
      <c r="D42" s="16"/>
      <c r="E42" s="17" t="s">
        <v>16</v>
      </c>
      <c r="F42" s="36">
        <v>17686</v>
      </c>
      <c r="G42" s="37"/>
      <c r="H42" s="38"/>
      <c r="I42" s="6"/>
      <c r="J42" s="39"/>
      <c r="K42" s="40"/>
      <c r="L42" s="40"/>
      <c r="M42" s="40"/>
    </row>
    <row r="43" spans="1:13">
      <c r="A43" s="17">
        <v>41</v>
      </c>
      <c r="B43" s="16" t="s">
        <v>447</v>
      </c>
      <c r="C43" s="16" t="s">
        <v>448</v>
      </c>
      <c r="D43" s="16"/>
      <c r="E43" s="17" t="s">
        <v>16</v>
      </c>
      <c r="F43" s="36">
        <v>410</v>
      </c>
      <c r="G43" s="17" t="s">
        <v>442</v>
      </c>
      <c r="H43" s="45"/>
      <c r="I43" s="6"/>
      <c r="J43" s="39"/>
      <c r="K43" s="40"/>
      <c r="L43" s="40"/>
      <c r="M43" s="40"/>
    </row>
    <row r="44" spans="1:13">
      <c r="A44" s="17">
        <v>42</v>
      </c>
      <c r="B44" s="16" t="s">
        <v>449</v>
      </c>
      <c r="C44" s="16" t="s">
        <v>450</v>
      </c>
      <c r="D44" s="16"/>
      <c r="E44" s="17" t="s">
        <v>16</v>
      </c>
      <c r="F44" s="36">
        <v>7</v>
      </c>
      <c r="G44" s="37"/>
      <c r="H44" s="38"/>
      <c r="I44" s="6"/>
      <c r="J44" s="39"/>
      <c r="K44" s="40"/>
      <c r="L44" s="40"/>
      <c r="M44" s="40"/>
    </row>
    <row r="45" spans="1:13">
      <c r="A45" s="17">
        <v>43</v>
      </c>
      <c r="B45" s="16" t="s">
        <v>451</v>
      </c>
      <c r="C45" s="16" t="s">
        <v>452</v>
      </c>
      <c r="D45" s="16"/>
      <c r="E45" s="17" t="s">
        <v>16</v>
      </c>
      <c r="F45" s="36">
        <v>17481</v>
      </c>
      <c r="G45" s="17"/>
      <c r="H45" s="38"/>
      <c r="I45" s="6"/>
      <c r="J45" s="39"/>
      <c r="K45" s="40"/>
      <c r="L45" s="40"/>
      <c r="M45" s="40"/>
    </row>
    <row r="46" spans="1:13">
      <c r="A46" s="17">
        <v>44</v>
      </c>
      <c r="B46" s="16" t="s">
        <v>453</v>
      </c>
      <c r="C46" s="16" t="s">
        <v>454</v>
      </c>
      <c r="D46" s="16"/>
      <c r="E46" s="17" t="s">
        <v>16</v>
      </c>
      <c r="F46" s="36">
        <v>105</v>
      </c>
      <c r="G46" s="17"/>
      <c r="H46" s="41"/>
      <c r="I46" s="6"/>
      <c r="J46" s="39"/>
      <c r="K46" s="40"/>
      <c r="L46" s="40"/>
      <c r="M46" s="40"/>
    </row>
    <row r="47" spans="1:13">
      <c r="A47" s="17">
        <v>45</v>
      </c>
      <c r="B47" s="16" t="s">
        <v>455</v>
      </c>
      <c r="C47" s="16" t="s">
        <v>456</v>
      </c>
      <c r="D47" s="16"/>
      <c r="E47" s="17" t="s">
        <v>16</v>
      </c>
      <c r="F47" s="36">
        <v>60</v>
      </c>
      <c r="G47" s="17"/>
      <c r="H47" s="38"/>
      <c r="I47" s="6"/>
      <c r="J47" s="39"/>
      <c r="K47" s="40"/>
      <c r="L47" s="40"/>
      <c r="M47" s="40"/>
    </row>
    <row r="48" spans="1:13">
      <c r="A48" s="17">
        <v>46</v>
      </c>
      <c r="B48" s="16" t="s">
        <v>457</v>
      </c>
      <c r="C48" s="16" t="s">
        <v>458</v>
      </c>
      <c r="D48" s="16" t="s">
        <v>459</v>
      </c>
      <c r="E48" s="17" t="s">
        <v>16</v>
      </c>
      <c r="F48" s="36">
        <v>1286.4</v>
      </c>
      <c r="G48" s="17" t="s">
        <v>442</v>
      </c>
      <c r="H48" s="45"/>
      <c r="I48" s="6"/>
      <c r="J48" s="39"/>
      <c r="K48" s="40"/>
      <c r="L48" s="40"/>
      <c r="M48" s="40"/>
    </row>
    <row r="49" spans="1:13">
      <c r="A49" s="17">
        <v>47</v>
      </c>
      <c r="B49" s="16" t="s">
        <v>460</v>
      </c>
      <c r="C49" s="16" t="s">
        <v>461</v>
      </c>
      <c r="D49" s="16" t="s">
        <v>462</v>
      </c>
      <c r="E49" s="17" t="s">
        <v>77</v>
      </c>
      <c r="F49" s="36">
        <v>157</v>
      </c>
      <c r="G49" s="17" t="s">
        <v>442</v>
      </c>
      <c r="H49" s="38"/>
      <c r="I49" s="6"/>
      <c r="J49" s="39"/>
      <c r="K49" s="40"/>
      <c r="L49" s="40"/>
      <c r="M49" s="40"/>
    </row>
    <row r="50" spans="1:13">
      <c r="A50" s="17">
        <v>48</v>
      </c>
      <c r="B50" s="16" t="s">
        <v>463</v>
      </c>
      <c r="C50" s="16" t="s">
        <v>464</v>
      </c>
      <c r="D50" s="16" t="s">
        <v>368</v>
      </c>
      <c r="E50" s="17" t="s">
        <v>16</v>
      </c>
      <c r="F50" s="36">
        <v>18</v>
      </c>
      <c r="G50" s="17" t="s">
        <v>442</v>
      </c>
      <c r="H50" s="38"/>
      <c r="I50" s="6"/>
      <c r="J50" s="39"/>
      <c r="K50" s="40"/>
      <c r="L50" s="40"/>
      <c r="M50" s="40"/>
    </row>
    <row r="51" spans="1:13">
      <c r="A51" s="17">
        <v>49</v>
      </c>
      <c r="B51" s="16" t="s">
        <v>465</v>
      </c>
      <c r="C51" s="16" t="s">
        <v>466</v>
      </c>
      <c r="D51" s="16" t="s">
        <v>467</v>
      </c>
      <c r="E51" s="17" t="s">
        <v>16</v>
      </c>
      <c r="F51" s="36">
        <v>940</v>
      </c>
      <c r="G51" s="17" t="s">
        <v>442</v>
      </c>
      <c r="H51" s="45"/>
      <c r="I51" s="6"/>
      <c r="J51" s="39"/>
      <c r="K51" s="40"/>
      <c r="L51" s="40"/>
      <c r="M51" s="40"/>
    </row>
    <row r="52" spans="1:13">
      <c r="A52" s="17">
        <v>50</v>
      </c>
      <c r="B52" s="16" t="s">
        <v>468</v>
      </c>
      <c r="C52" s="16" t="s">
        <v>469</v>
      </c>
      <c r="D52" s="16"/>
      <c r="E52" s="17" t="s">
        <v>16</v>
      </c>
      <c r="F52" s="36">
        <v>80</v>
      </c>
      <c r="G52" s="17" t="s">
        <v>442</v>
      </c>
      <c r="H52" s="38"/>
      <c r="I52" s="6"/>
      <c r="J52" s="39"/>
      <c r="K52" s="40"/>
      <c r="L52" s="40"/>
      <c r="M52" s="40"/>
    </row>
    <row r="53" spans="1:13">
      <c r="A53" s="17">
        <v>51</v>
      </c>
      <c r="B53" s="16" t="s">
        <v>470</v>
      </c>
      <c r="C53" s="16" t="s">
        <v>471</v>
      </c>
      <c r="D53" s="16"/>
      <c r="E53" s="17" t="s">
        <v>16</v>
      </c>
      <c r="F53" s="36">
        <v>3</v>
      </c>
      <c r="G53" s="17" t="s">
        <v>442</v>
      </c>
      <c r="H53" s="46"/>
      <c r="I53" s="6"/>
      <c r="J53" s="39"/>
      <c r="K53" s="40"/>
      <c r="L53" s="40"/>
      <c r="M53" s="40"/>
    </row>
    <row r="54" spans="1:13">
      <c r="A54" s="17">
        <v>52</v>
      </c>
      <c r="B54" s="16" t="s">
        <v>472</v>
      </c>
      <c r="C54" s="16" t="s">
        <v>473</v>
      </c>
      <c r="D54" s="16" t="s">
        <v>474</v>
      </c>
      <c r="E54" s="17" t="s">
        <v>16</v>
      </c>
      <c r="F54" s="36">
        <v>912</v>
      </c>
      <c r="G54" s="17" t="s">
        <v>442</v>
      </c>
      <c r="H54" s="41"/>
      <c r="I54" s="6"/>
      <c r="J54" s="39"/>
      <c r="K54" s="40"/>
      <c r="L54" s="40"/>
      <c r="M54" s="40"/>
    </row>
    <row r="55" spans="1:13">
      <c r="A55" s="17">
        <v>53</v>
      </c>
      <c r="B55" s="16" t="s">
        <v>475</v>
      </c>
      <c r="C55" s="16" t="s">
        <v>476</v>
      </c>
      <c r="D55" s="16"/>
      <c r="E55" s="17" t="s">
        <v>16</v>
      </c>
      <c r="F55" s="36">
        <v>187</v>
      </c>
      <c r="G55" s="17" t="s">
        <v>442</v>
      </c>
      <c r="H55" s="38"/>
      <c r="I55" s="6"/>
      <c r="J55" s="39"/>
      <c r="K55" s="40"/>
      <c r="L55" s="40"/>
      <c r="M55" s="40"/>
    </row>
    <row r="56" spans="1:13">
      <c r="A56" s="17">
        <v>54</v>
      </c>
      <c r="B56" s="16" t="s">
        <v>477</v>
      </c>
      <c r="C56" s="47" t="s">
        <v>478</v>
      </c>
      <c r="D56" s="47" t="s">
        <v>479</v>
      </c>
      <c r="E56" s="17" t="s">
        <v>227</v>
      </c>
      <c r="F56" s="36">
        <v>5</v>
      </c>
      <c r="G56" s="17" t="s">
        <v>442</v>
      </c>
      <c r="H56" s="38"/>
      <c r="I56" s="6"/>
      <c r="J56" s="39"/>
      <c r="K56" s="40"/>
      <c r="L56" s="40"/>
      <c r="M56" s="40"/>
    </row>
    <row r="57" spans="1:13">
      <c r="A57" s="17">
        <v>55</v>
      </c>
      <c r="B57" s="16" t="s">
        <v>480</v>
      </c>
      <c r="C57" s="47" t="s">
        <v>481</v>
      </c>
      <c r="D57" s="47" t="s">
        <v>482</v>
      </c>
      <c r="E57" s="17" t="s">
        <v>77</v>
      </c>
      <c r="F57" s="36">
        <v>22</v>
      </c>
      <c r="G57" s="17" t="s">
        <v>363</v>
      </c>
      <c r="H57" s="38"/>
      <c r="I57" s="6"/>
      <c r="J57" s="39"/>
      <c r="K57" s="40"/>
      <c r="L57" s="40"/>
      <c r="M57" s="40"/>
    </row>
    <row r="58" spans="1:13">
      <c r="A58" s="17">
        <v>56</v>
      </c>
      <c r="B58" s="16" t="s">
        <v>483</v>
      </c>
      <c r="C58" s="47" t="s">
        <v>484</v>
      </c>
      <c r="D58" s="47" t="s">
        <v>485</v>
      </c>
      <c r="E58" s="17" t="s">
        <v>303</v>
      </c>
      <c r="F58" s="36">
        <f>641+14</f>
        <v>655</v>
      </c>
      <c r="G58" s="17"/>
      <c r="H58" s="38"/>
      <c r="I58" s="6"/>
      <c r="J58" s="39"/>
      <c r="K58" s="40"/>
      <c r="L58" s="40"/>
      <c r="M58" s="40"/>
    </row>
    <row r="59" spans="1:13">
      <c r="A59" s="17">
        <v>57</v>
      </c>
      <c r="B59" s="16" t="s">
        <v>486</v>
      </c>
      <c r="C59" s="47" t="s">
        <v>487</v>
      </c>
      <c r="D59" s="47" t="s">
        <v>488</v>
      </c>
      <c r="E59" s="17" t="s">
        <v>16</v>
      </c>
      <c r="F59" s="36">
        <v>28</v>
      </c>
      <c r="G59" s="17"/>
      <c r="H59" s="38"/>
      <c r="I59" s="6"/>
      <c r="J59" s="39"/>
      <c r="K59" s="40"/>
      <c r="L59" s="40"/>
      <c r="M59" s="40"/>
    </row>
    <row r="60" spans="1:13">
      <c r="A60" s="17">
        <v>58</v>
      </c>
      <c r="B60" s="16" t="s">
        <v>489</v>
      </c>
      <c r="C60" s="47" t="s">
        <v>490</v>
      </c>
      <c r="D60" s="47" t="s">
        <v>491</v>
      </c>
      <c r="E60" s="17" t="s">
        <v>77</v>
      </c>
      <c r="F60" s="36">
        <v>145</v>
      </c>
      <c r="G60" s="17" t="s">
        <v>442</v>
      </c>
      <c r="H60" s="38"/>
      <c r="I60" s="6"/>
      <c r="J60" s="39"/>
      <c r="K60" s="40"/>
      <c r="L60" s="40"/>
      <c r="M60" s="40"/>
    </row>
    <row r="61" spans="1:13">
      <c r="A61" s="17">
        <v>59</v>
      </c>
      <c r="B61" s="16" t="s">
        <v>492</v>
      </c>
      <c r="C61" s="47" t="s">
        <v>493</v>
      </c>
      <c r="D61" s="47" t="s">
        <v>494</v>
      </c>
      <c r="E61" s="17" t="s">
        <v>227</v>
      </c>
      <c r="F61" s="36">
        <v>4.4</v>
      </c>
      <c r="G61" s="17"/>
      <c r="H61" s="38"/>
      <c r="I61" s="6"/>
      <c r="J61" s="39"/>
      <c r="K61" s="40"/>
      <c r="L61" s="40"/>
      <c r="M61" s="40"/>
    </row>
    <row r="62" spans="1:13">
      <c r="A62" s="17">
        <v>60</v>
      </c>
      <c r="B62" s="16" t="s">
        <v>495</v>
      </c>
      <c r="C62" s="47" t="s">
        <v>496</v>
      </c>
      <c r="D62" s="47" t="s">
        <v>497</v>
      </c>
      <c r="E62" s="17" t="s">
        <v>16</v>
      </c>
      <c r="F62" s="36">
        <v>135</v>
      </c>
      <c r="G62" s="17"/>
      <c r="H62" s="38"/>
      <c r="I62" s="6"/>
      <c r="J62" s="39"/>
      <c r="K62" s="40"/>
      <c r="L62" s="40"/>
      <c r="M62" s="40"/>
    </row>
    <row r="63" spans="1:13">
      <c r="A63" s="17">
        <v>61</v>
      </c>
      <c r="B63" s="16" t="s">
        <v>498</v>
      </c>
      <c r="C63" s="47" t="s">
        <v>499</v>
      </c>
      <c r="D63" s="47" t="s">
        <v>500</v>
      </c>
      <c r="E63" s="17" t="s">
        <v>16</v>
      </c>
      <c r="F63" s="36">
        <v>42</v>
      </c>
      <c r="G63" s="17"/>
      <c r="H63" s="38"/>
      <c r="I63" s="6"/>
      <c r="J63" s="39"/>
      <c r="K63" s="40"/>
      <c r="L63" s="40"/>
      <c r="M63" s="40"/>
    </row>
    <row r="64" spans="1:13">
      <c r="A64" s="17">
        <v>62</v>
      </c>
      <c r="B64" s="16" t="s">
        <v>501</v>
      </c>
      <c r="C64" s="47" t="s">
        <v>502</v>
      </c>
      <c r="D64" s="47"/>
      <c r="E64" s="17" t="s">
        <v>16</v>
      </c>
      <c r="F64" s="36">
        <v>190</v>
      </c>
      <c r="G64" s="17" t="s">
        <v>442</v>
      </c>
      <c r="H64" s="38"/>
      <c r="I64" s="6"/>
      <c r="J64" s="39"/>
      <c r="K64" s="40"/>
      <c r="L64" s="40"/>
      <c r="M64" s="40"/>
    </row>
    <row r="65" spans="1:13">
      <c r="A65" s="17">
        <v>63</v>
      </c>
      <c r="B65" s="16" t="s">
        <v>503</v>
      </c>
      <c r="C65" s="47" t="s">
        <v>504</v>
      </c>
      <c r="D65" s="47" t="s">
        <v>505</v>
      </c>
      <c r="E65" s="17" t="s">
        <v>227</v>
      </c>
      <c r="F65" s="36">
        <v>14.98</v>
      </c>
      <c r="G65" s="17" t="s">
        <v>442</v>
      </c>
      <c r="H65" s="41"/>
      <c r="I65" s="6"/>
      <c r="J65" s="39"/>
      <c r="K65" s="40"/>
      <c r="L65" s="40"/>
      <c r="M65" s="40"/>
    </row>
    <row r="66" spans="1:13">
      <c r="A66" s="17">
        <v>64</v>
      </c>
      <c r="B66" s="16" t="s">
        <v>506</v>
      </c>
      <c r="C66" s="47" t="s">
        <v>507</v>
      </c>
      <c r="D66" s="47"/>
      <c r="E66" s="17" t="s">
        <v>16</v>
      </c>
      <c r="F66" s="36">
        <v>207</v>
      </c>
      <c r="G66" s="17" t="s">
        <v>442</v>
      </c>
      <c r="H66" s="38"/>
      <c r="I66" s="6"/>
      <c r="J66" s="39"/>
      <c r="K66" s="40"/>
      <c r="L66" s="40"/>
      <c r="M66" s="40"/>
    </row>
    <row r="67" spans="1:13">
      <c r="A67" s="17">
        <v>65</v>
      </c>
      <c r="B67" s="16" t="s">
        <v>508</v>
      </c>
      <c r="C67" s="47" t="s">
        <v>509</v>
      </c>
      <c r="D67" s="47"/>
      <c r="E67" s="17" t="s">
        <v>16</v>
      </c>
      <c r="F67" s="36">
        <v>3</v>
      </c>
      <c r="G67" s="17" t="s">
        <v>442</v>
      </c>
      <c r="H67" s="38"/>
      <c r="I67" s="6"/>
      <c r="J67" s="39"/>
      <c r="K67" s="40"/>
      <c r="L67" s="40"/>
      <c r="M67" s="40"/>
    </row>
    <row r="68" spans="1:13">
      <c r="A68" s="17">
        <v>66</v>
      </c>
      <c r="B68" s="16" t="s">
        <v>510</v>
      </c>
      <c r="C68" s="47" t="s">
        <v>511</v>
      </c>
      <c r="D68" s="47" t="s">
        <v>512</v>
      </c>
      <c r="E68" s="17" t="s">
        <v>227</v>
      </c>
      <c r="F68" s="36">
        <v>25.25</v>
      </c>
      <c r="G68" s="17" t="s">
        <v>442</v>
      </c>
      <c r="H68" s="38"/>
      <c r="I68" s="6"/>
      <c r="J68" s="39"/>
      <c r="K68" s="40"/>
      <c r="L68" s="40"/>
      <c r="M68" s="40"/>
    </row>
    <row r="69" spans="1:13">
      <c r="A69" s="17">
        <v>67</v>
      </c>
      <c r="B69" s="16" t="s">
        <v>513</v>
      </c>
      <c r="C69" s="47" t="s">
        <v>514</v>
      </c>
      <c r="D69" s="47" t="s">
        <v>515</v>
      </c>
      <c r="E69" s="17" t="s">
        <v>77</v>
      </c>
      <c r="F69" s="36">
        <f>228+10</f>
        <v>238</v>
      </c>
      <c r="G69" s="17"/>
      <c r="H69" s="48"/>
      <c r="I69" s="6"/>
      <c r="J69" s="39"/>
      <c r="K69" s="40"/>
      <c r="L69" s="40"/>
      <c r="M69" s="40"/>
    </row>
    <row r="70" spans="1:13">
      <c r="A70" s="17">
        <v>68</v>
      </c>
      <c r="B70" s="16" t="s">
        <v>516</v>
      </c>
      <c r="C70" s="47" t="s">
        <v>517</v>
      </c>
      <c r="D70" s="47" t="s">
        <v>518</v>
      </c>
      <c r="E70" s="17" t="s">
        <v>77</v>
      </c>
      <c r="F70" s="36">
        <v>66</v>
      </c>
      <c r="G70" s="17"/>
      <c r="H70" s="38"/>
      <c r="I70" s="6"/>
      <c r="J70" s="39"/>
      <c r="K70" s="40"/>
      <c r="L70" s="40"/>
      <c r="M70" s="40"/>
    </row>
    <row r="71" spans="1:13">
      <c r="A71" s="17">
        <v>69</v>
      </c>
      <c r="B71" s="16" t="s">
        <v>519</v>
      </c>
      <c r="C71" s="47" t="s">
        <v>520</v>
      </c>
      <c r="D71" s="47"/>
      <c r="E71" s="17" t="s">
        <v>16</v>
      </c>
      <c r="F71" s="36">
        <v>180</v>
      </c>
      <c r="G71" s="17"/>
      <c r="H71" s="41"/>
      <c r="I71" s="6"/>
      <c r="J71" s="39"/>
      <c r="K71" s="40"/>
      <c r="L71" s="40"/>
      <c r="M71" s="40"/>
    </row>
    <row r="72" spans="1:13">
      <c r="A72" s="17">
        <v>70</v>
      </c>
      <c r="B72" s="16" t="s">
        <v>521</v>
      </c>
      <c r="C72" s="47" t="s">
        <v>522</v>
      </c>
      <c r="D72" s="47" t="s">
        <v>368</v>
      </c>
      <c r="E72" s="17" t="s">
        <v>16</v>
      </c>
      <c r="F72" s="36">
        <v>198.5</v>
      </c>
      <c r="G72" s="25"/>
      <c r="H72" s="38"/>
      <c r="I72" s="6"/>
      <c r="J72" s="39"/>
      <c r="K72" s="40"/>
      <c r="L72" s="40"/>
      <c r="M72" s="40"/>
    </row>
    <row r="73" spans="1:13">
      <c r="A73" s="17">
        <v>71</v>
      </c>
      <c r="B73" s="16" t="s">
        <v>523</v>
      </c>
      <c r="C73" s="47" t="s">
        <v>524</v>
      </c>
      <c r="D73" s="47"/>
      <c r="E73" s="17" t="s">
        <v>16</v>
      </c>
      <c r="F73" s="36">
        <v>30</v>
      </c>
      <c r="G73" s="17" t="s">
        <v>442</v>
      </c>
      <c r="H73" s="46"/>
      <c r="I73" s="6"/>
      <c r="J73" s="39"/>
      <c r="K73" s="40"/>
      <c r="L73" s="40"/>
      <c r="M73" s="40"/>
    </row>
    <row r="74" spans="1:13">
      <c r="A74" s="17">
        <v>72</v>
      </c>
      <c r="B74" s="16" t="s">
        <v>525</v>
      </c>
      <c r="C74" s="47" t="s">
        <v>504</v>
      </c>
      <c r="D74" s="47"/>
      <c r="E74" s="17" t="s">
        <v>16</v>
      </c>
      <c r="F74" s="36">
        <v>71</v>
      </c>
      <c r="G74" s="25" t="s">
        <v>347</v>
      </c>
      <c r="H74" s="41"/>
      <c r="I74" s="6"/>
      <c r="J74" s="39"/>
      <c r="K74" s="40"/>
      <c r="L74" s="40"/>
      <c r="M74" s="40"/>
    </row>
    <row r="75" spans="1:13">
      <c r="A75" s="17">
        <v>73</v>
      </c>
      <c r="B75" s="16" t="s">
        <v>526</v>
      </c>
      <c r="C75" s="47" t="s">
        <v>527</v>
      </c>
      <c r="D75" s="47"/>
      <c r="E75" s="17" t="s">
        <v>16</v>
      </c>
      <c r="F75" s="36">
        <v>305</v>
      </c>
      <c r="G75" s="17" t="s">
        <v>442</v>
      </c>
      <c r="H75" s="41"/>
      <c r="I75" s="6"/>
      <c r="J75" s="39"/>
      <c r="K75" s="40"/>
      <c r="L75" s="40"/>
      <c r="M75" s="40"/>
    </row>
    <row r="76" spans="1:13">
      <c r="A76" s="17">
        <v>74</v>
      </c>
      <c r="B76" s="16" t="s">
        <v>528</v>
      </c>
      <c r="C76" s="16" t="s">
        <v>529</v>
      </c>
      <c r="D76" s="47"/>
      <c r="E76" s="47" t="s">
        <v>16</v>
      </c>
      <c r="F76" s="36">
        <v>245</v>
      </c>
      <c r="G76" s="25"/>
      <c r="H76" s="41"/>
      <c r="I76" s="6"/>
      <c r="J76" s="39"/>
      <c r="K76" s="40"/>
      <c r="L76" s="40"/>
      <c r="M76" s="40"/>
    </row>
    <row r="77" spans="1:13">
      <c r="A77" s="17">
        <v>75</v>
      </c>
      <c r="B77" s="16" t="s">
        <v>530</v>
      </c>
      <c r="C77" s="16" t="s">
        <v>531</v>
      </c>
      <c r="D77" s="47" t="s">
        <v>368</v>
      </c>
      <c r="E77" s="47" t="s">
        <v>16</v>
      </c>
      <c r="F77" s="36">
        <v>40</v>
      </c>
      <c r="G77" s="25"/>
      <c r="H77" s="38"/>
      <c r="I77" s="6"/>
      <c r="J77" s="39"/>
      <c r="K77" s="40"/>
      <c r="L77" s="40"/>
      <c r="M77" s="40"/>
    </row>
    <row r="78" spans="1:13">
      <c r="A78" s="17">
        <v>76</v>
      </c>
      <c r="B78" s="16" t="s">
        <v>532</v>
      </c>
      <c r="C78" s="16" t="s">
        <v>533</v>
      </c>
      <c r="D78" s="47" t="s">
        <v>368</v>
      </c>
      <c r="E78" s="47" t="s">
        <v>16</v>
      </c>
      <c r="F78" s="36">
        <v>7.82</v>
      </c>
      <c r="G78" s="17"/>
      <c r="H78" s="41"/>
      <c r="I78" s="6"/>
      <c r="J78" s="39"/>
      <c r="K78" s="40"/>
      <c r="L78" s="40"/>
      <c r="M78" s="40"/>
    </row>
    <row r="79" spans="1:13">
      <c r="A79" s="17">
        <v>77</v>
      </c>
      <c r="B79" s="16" t="s">
        <v>534</v>
      </c>
      <c r="C79" s="16" t="s">
        <v>535</v>
      </c>
      <c r="D79" s="47" t="s">
        <v>536</v>
      </c>
      <c r="E79" s="47" t="s">
        <v>16</v>
      </c>
      <c r="F79" s="36">
        <v>362.2</v>
      </c>
      <c r="G79" s="25"/>
      <c r="H79" s="41"/>
      <c r="I79" s="6"/>
      <c r="J79" s="39"/>
      <c r="K79" s="40"/>
      <c r="L79" s="40"/>
      <c r="M79" s="40"/>
    </row>
    <row r="80" spans="1:13">
      <c r="A80" s="17">
        <v>78</v>
      </c>
      <c r="B80" s="16" t="s">
        <v>537</v>
      </c>
      <c r="C80" s="16" t="s">
        <v>538</v>
      </c>
      <c r="D80" s="47" t="s">
        <v>539</v>
      </c>
      <c r="E80" s="47" t="s">
        <v>16</v>
      </c>
      <c r="F80" s="36">
        <v>530</v>
      </c>
      <c r="G80" s="25"/>
      <c r="H80" s="38"/>
      <c r="I80" s="6"/>
      <c r="J80" s="39"/>
      <c r="K80" s="40"/>
      <c r="L80" s="40"/>
      <c r="M80" s="40"/>
    </row>
    <row r="81" spans="1:13">
      <c r="A81" s="17">
        <v>79</v>
      </c>
      <c r="B81" s="16" t="s">
        <v>540</v>
      </c>
      <c r="C81" s="16" t="s">
        <v>541</v>
      </c>
      <c r="D81" s="47" t="s">
        <v>539</v>
      </c>
      <c r="E81" s="47" t="s">
        <v>16</v>
      </c>
      <c r="F81" s="36">
        <f>59+122</f>
        <v>181</v>
      </c>
      <c r="G81" s="17"/>
      <c r="H81" s="49"/>
      <c r="I81" s="6"/>
      <c r="J81" s="39"/>
      <c r="K81" s="40"/>
      <c r="L81" s="40"/>
      <c r="M81" s="40"/>
    </row>
    <row r="82" spans="1:13">
      <c r="A82" s="17">
        <v>80</v>
      </c>
      <c r="B82" s="16" t="s">
        <v>542</v>
      </c>
      <c r="C82" s="16" t="s">
        <v>543</v>
      </c>
      <c r="D82" s="16" t="s">
        <v>544</v>
      </c>
      <c r="E82" s="16" t="s">
        <v>16</v>
      </c>
      <c r="F82" s="36">
        <v>4265.2</v>
      </c>
      <c r="G82" s="23"/>
      <c r="H82" s="49"/>
      <c r="I82" s="6"/>
      <c r="J82" s="39"/>
      <c r="K82" s="40"/>
      <c r="L82" s="40"/>
      <c r="M82" s="40"/>
    </row>
    <row r="83" spans="1:13">
      <c r="A83" s="17">
        <v>81</v>
      </c>
      <c r="B83" s="16" t="s">
        <v>545</v>
      </c>
      <c r="C83" s="16" t="s">
        <v>546</v>
      </c>
      <c r="D83" s="16" t="s">
        <v>547</v>
      </c>
      <c r="E83" s="16" t="s">
        <v>16</v>
      </c>
      <c r="F83" s="36">
        <v>15828.86</v>
      </c>
      <c r="G83" s="23"/>
      <c r="H83" s="49"/>
      <c r="I83" s="6"/>
      <c r="J83" s="39"/>
      <c r="K83" s="40"/>
      <c r="L83" s="40"/>
      <c r="M83" s="40"/>
    </row>
    <row r="84" spans="1:13">
      <c r="A84" s="17">
        <v>82</v>
      </c>
      <c r="B84" s="16" t="s">
        <v>548</v>
      </c>
      <c r="C84" s="16" t="s">
        <v>549</v>
      </c>
      <c r="D84" s="16"/>
      <c r="E84" s="16" t="s">
        <v>303</v>
      </c>
      <c r="F84" s="36">
        <v>516</v>
      </c>
      <c r="G84" s="23"/>
      <c r="H84" s="49"/>
      <c r="I84" s="6"/>
      <c r="J84" s="39"/>
      <c r="K84" s="40"/>
      <c r="L84" s="40"/>
      <c r="M84" s="40"/>
    </row>
    <row r="85" spans="1:13">
      <c r="A85" s="17">
        <v>83</v>
      </c>
      <c r="B85" s="16" t="s">
        <v>550</v>
      </c>
      <c r="C85" s="16" t="s">
        <v>551</v>
      </c>
      <c r="D85" s="16" t="s">
        <v>552</v>
      </c>
      <c r="E85" s="16" t="s">
        <v>227</v>
      </c>
      <c r="F85" s="36">
        <v>4</v>
      </c>
      <c r="G85" s="23"/>
      <c r="H85" s="49"/>
      <c r="I85" s="6"/>
      <c r="J85" s="39"/>
      <c r="K85" s="40"/>
      <c r="L85" s="40"/>
      <c r="M85" s="40"/>
    </row>
    <row r="86" spans="1:13">
      <c r="A86" s="17">
        <v>84</v>
      </c>
      <c r="B86" s="16" t="s">
        <v>553</v>
      </c>
      <c r="C86" s="16" t="s">
        <v>554</v>
      </c>
      <c r="D86" s="16" t="s">
        <v>555</v>
      </c>
      <c r="E86" s="16" t="s">
        <v>16</v>
      </c>
      <c r="F86" s="36">
        <v>372.5</v>
      </c>
      <c r="G86" s="23"/>
      <c r="H86" s="49"/>
      <c r="I86" s="6"/>
      <c r="J86" s="39"/>
      <c r="K86" s="40"/>
      <c r="L86" s="40"/>
      <c r="M86" s="40"/>
    </row>
    <row r="87" spans="1:13">
      <c r="A87" s="17">
        <v>85</v>
      </c>
      <c r="B87" s="16" t="s">
        <v>556</v>
      </c>
      <c r="C87" s="16" t="s">
        <v>557</v>
      </c>
      <c r="D87" s="16"/>
      <c r="E87" s="16" t="s">
        <v>16</v>
      </c>
      <c r="F87" s="36">
        <v>118</v>
      </c>
      <c r="G87" s="23"/>
      <c r="H87" s="49"/>
      <c r="I87" s="6"/>
      <c r="J87" s="39"/>
      <c r="K87" s="40"/>
      <c r="L87" s="40"/>
      <c r="M87" s="40"/>
    </row>
    <row r="88" spans="1:13">
      <c r="A88" s="17">
        <v>86</v>
      </c>
      <c r="B88" s="16" t="s">
        <v>558</v>
      </c>
      <c r="C88" s="16" t="s">
        <v>559</v>
      </c>
      <c r="D88" s="16"/>
      <c r="E88" s="16" t="s">
        <v>16</v>
      </c>
      <c r="F88" s="36">
        <v>13</v>
      </c>
      <c r="G88" s="17" t="s">
        <v>442</v>
      </c>
      <c r="H88" s="49"/>
      <c r="I88" s="6"/>
      <c r="J88" s="39"/>
      <c r="K88" s="40"/>
      <c r="L88" s="40"/>
      <c r="M88" s="40"/>
    </row>
    <row r="89" spans="1:13">
      <c r="A89" s="17">
        <v>87</v>
      </c>
      <c r="B89" s="16" t="s">
        <v>560</v>
      </c>
      <c r="C89" s="16" t="s">
        <v>561</v>
      </c>
      <c r="D89" s="16" t="s">
        <v>539</v>
      </c>
      <c r="E89" s="16" t="s">
        <v>16</v>
      </c>
      <c r="F89" s="36">
        <v>791</v>
      </c>
      <c r="G89" s="17" t="s">
        <v>442</v>
      </c>
      <c r="H89" s="43"/>
      <c r="I89" s="6"/>
      <c r="J89" s="39"/>
      <c r="K89" s="40"/>
      <c r="L89" s="40"/>
      <c r="M89" s="40"/>
    </row>
    <row r="90" spans="1:13">
      <c r="A90" s="17">
        <v>88</v>
      </c>
      <c r="B90" s="16" t="s">
        <v>562</v>
      </c>
      <c r="C90" s="16" t="s">
        <v>563</v>
      </c>
      <c r="D90" s="16" t="s">
        <v>539</v>
      </c>
      <c r="E90" s="16" t="s">
        <v>16</v>
      </c>
      <c r="F90" s="36">
        <v>575</v>
      </c>
      <c r="G90" s="17" t="s">
        <v>442</v>
      </c>
      <c r="H90" s="49"/>
      <c r="I90" s="6"/>
      <c r="J90" s="39"/>
      <c r="K90" s="40"/>
      <c r="L90" s="40"/>
      <c r="M90" s="40"/>
    </row>
    <row r="91" spans="1:13">
      <c r="A91" s="17">
        <v>89</v>
      </c>
      <c r="B91" s="16" t="s">
        <v>564</v>
      </c>
      <c r="C91" s="16" t="s">
        <v>565</v>
      </c>
      <c r="D91" s="16" t="s">
        <v>539</v>
      </c>
      <c r="E91" s="16" t="s">
        <v>16</v>
      </c>
      <c r="F91" s="36">
        <v>405</v>
      </c>
      <c r="G91" s="17" t="s">
        <v>442</v>
      </c>
      <c r="H91" s="49"/>
      <c r="I91" s="6"/>
      <c r="J91" s="39"/>
      <c r="K91" s="40"/>
      <c r="L91" s="40"/>
      <c r="M91" s="40"/>
    </row>
    <row r="92" spans="1:13">
      <c r="A92" s="17">
        <v>90</v>
      </c>
      <c r="B92" s="16" t="s">
        <v>566</v>
      </c>
      <c r="C92" s="16" t="s">
        <v>567</v>
      </c>
      <c r="D92" s="16" t="s">
        <v>568</v>
      </c>
      <c r="E92" s="16" t="s">
        <v>16</v>
      </c>
      <c r="F92" s="36">
        <v>115.6</v>
      </c>
      <c r="G92" s="17" t="s">
        <v>442</v>
      </c>
      <c r="H92" s="49"/>
      <c r="I92" s="6"/>
      <c r="J92" s="39"/>
      <c r="K92" s="40"/>
      <c r="L92" s="40"/>
      <c r="M92" s="40"/>
    </row>
    <row r="93" spans="1:13">
      <c r="A93" s="17">
        <v>91</v>
      </c>
      <c r="B93" s="16" t="s">
        <v>569</v>
      </c>
      <c r="C93" s="16" t="s">
        <v>570</v>
      </c>
      <c r="D93" s="16" t="s">
        <v>539</v>
      </c>
      <c r="E93" s="16" t="s">
        <v>16</v>
      </c>
      <c r="F93" s="36">
        <v>2921</v>
      </c>
      <c r="G93" s="17" t="s">
        <v>442</v>
      </c>
      <c r="H93" s="49"/>
      <c r="I93" s="6"/>
      <c r="J93" s="39"/>
      <c r="K93" s="40"/>
      <c r="L93" s="40"/>
      <c r="M93" s="40"/>
    </row>
    <row r="94" spans="1:13">
      <c r="A94" s="17">
        <v>92</v>
      </c>
      <c r="B94" s="16" t="s">
        <v>571</v>
      </c>
      <c r="C94" s="16" t="s">
        <v>572</v>
      </c>
      <c r="D94" s="16" t="s">
        <v>488</v>
      </c>
      <c r="E94" s="16" t="s">
        <v>16</v>
      </c>
      <c r="F94" s="36">
        <v>600</v>
      </c>
      <c r="G94" s="17" t="s">
        <v>442</v>
      </c>
      <c r="H94" s="49"/>
      <c r="I94" s="6"/>
      <c r="J94" s="39"/>
      <c r="K94" s="40"/>
      <c r="L94" s="40"/>
      <c r="M94" s="40"/>
    </row>
    <row r="95" spans="1:13">
      <c r="A95" s="17">
        <v>93</v>
      </c>
      <c r="B95" s="16" t="s">
        <v>573</v>
      </c>
      <c r="C95" s="16" t="s">
        <v>574</v>
      </c>
      <c r="D95" s="16" t="s">
        <v>539</v>
      </c>
      <c r="E95" s="16" t="s">
        <v>16</v>
      </c>
      <c r="F95" s="36">
        <v>8</v>
      </c>
      <c r="G95" s="17" t="s">
        <v>442</v>
      </c>
      <c r="H95" s="49"/>
      <c r="I95" s="6"/>
      <c r="J95" s="39"/>
      <c r="K95" s="40"/>
      <c r="L95" s="40"/>
      <c r="M95" s="40"/>
    </row>
    <row r="96" spans="1:13">
      <c r="A96" s="17">
        <v>94</v>
      </c>
      <c r="B96" s="16" t="s">
        <v>575</v>
      </c>
      <c r="C96" s="16" t="s">
        <v>576</v>
      </c>
      <c r="D96" s="16" t="s">
        <v>539</v>
      </c>
      <c r="E96" s="16" t="s">
        <v>16</v>
      </c>
      <c r="F96" s="36">
        <v>3</v>
      </c>
      <c r="G96" s="17" t="s">
        <v>442</v>
      </c>
      <c r="H96" s="49"/>
      <c r="I96" s="6"/>
      <c r="J96" s="39"/>
      <c r="K96" s="40"/>
      <c r="L96" s="40"/>
      <c r="M96" s="40"/>
    </row>
    <row r="97" spans="1:13">
      <c r="A97" s="17">
        <v>95</v>
      </c>
      <c r="B97" s="16" t="s">
        <v>577</v>
      </c>
      <c r="C97" s="16" t="s">
        <v>578</v>
      </c>
      <c r="D97" s="16" t="s">
        <v>539</v>
      </c>
      <c r="E97" s="16" t="s">
        <v>16</v>
      </c>
      <c r="F97" s="36">
        <v>50</v>
      </c>
      <c r="G97" s="17" t="s">
        <v>442</v>
      </c>
      <c r="H97" s="49"/>
      <c r="I97" s="6"/>
      <c r="J97" s="39"/>
      <c r="K97" s="40"/>
      <c r="L97" s="40"/>
      <c r="M97" s="40"/>
    </row>
    <row r="98" spans="1:13">
      <c r="A98" s="17">
        <v>96</v>
      </c>
      <c r="B98" s="16" t="s">
        <v>579</v>
      </c>
      <c r="C98" s="16" t="s">
        <v>580</v>
      </c>
      <c r="D98" s="16" t="s">
        <v>581</v>
      </c>
      <c r="E98" s="16" t="s">
        <v>16</v>
      </c>
      <c r="F98" s="36">
        <v>176.5</v>
      </c>
      <c r="G98" s="17" t="s">
        <v>442</v>
      </c>
      <c r="H98" s="49"/>
      <c r="I98" s="6"/>
      <c r="J98" s="39"/>
      <c r="K98" s="40"/>
      <c r="L98" s="40"/>
      <c r="M98" s="40"/>
    </row>
    <row r="99" spans="1:13">
      <c r="A99" s="17">
        <v>97</v>
      </c>
      <c r="B99" s="16" t="s">
        <v>582</v>
      </c>
      <c r="C99" s="16" t="s">
        <v>583</v>
      </c>
      <c r="D99" s="16" t="s">
        <v>584</v>
      </c>
      <c r="E99" s="16" t="s">
        <v>16</v>
      </c>
      <c r="F99" s="36">
        <v>586</v>
      </c>
      <c r="G99" s="17" t="s">
        <v>442</v>
      </c>
      <c r="H99" s="50"/>
      <c r="I99" s="6"/>
      <c r="J99" s="39"/>
      <c r="K99" s="40"/>
      <c r="L99" s="40"/>
      <c r="M99" s="40"/>
    </row>
    <row r="100" spans="1:13">
      <c r="A100" s="17">
        <v>98</v>
      </c>
      <c r="B100" s="16" t="s">
        <v>585</v>
      </c>
      <c r="C100" s="16" t="s">
        <v>586</v>
      </c>
      <c r="D100" s="16" t="s">
        <v>587</v>
      </c>
      <c r="E100" s="16" t="s">
        <v>16</v>
      </c>
      <c r="F100" s="36">
        <v>28</v>
      </c>
      <c r="G100" s="44"/>
      <c r="H100" s="50"/>
      <c r="I100" s="6"/>
      <c r="J100" s="39"/>
      <c r="K100" s="40"/>
      <c r="L100" s="40"/>
      <c r="M100" s="40"/>
    </row>
    <row r="101" spans="1:13">
      <c r="A101" s="17">
        <v>99</v>
      </c>
      <c r="B101" s="16" t="s">
        <v>588</v>
      </c>
      <c r="C101" s="16" t="s">
        <v>589</v>
      </c>
      <c r="D101" s="16" t="s">
        <v>590</v>
      </c>
      <c r="E101" s="16" t="s">
        <v>16</v>
      </c>
      <c r="F101" s="36">
        <v>21.5</v>
      </c>
      <c r="G101" s="44"/>
      <c r="H101" s="50"/>
      <c r="I101" s="6"/>
      <c r="J101" s="39"/>
      <c r="K101" s="40"/>
      <c r="L101" s="40"/>
      <c r="M101" s="40"/>
    </row>
    <row r="102" spans="1:13">
      <c r="A102" s="17">
        <v>100</v>
      </c>
      <c r="B102" s="16" t="s">
        <v>591</v>
      </c>
      <c r="C102" s="16" t="s">
        <v>592</v>
      </c>
      <c r="D102" s="16" t="s">
        <v>593</v>
      </c>
      <c r="E102" s="16" t="s">
        <v>16</v>
      </c>
      <c r="F102" s="36">
        <v>7</v>
      </c>
      <c r="G102" s="17" t="s">
        <v>442</v>
      </c>
      <c r="H102" s="49"/>
      <c r="I102" s="6"/>
      <c r="J102" s="39"/>
      <c r="K102" s="40"/>
      <c r="L102" s="40"/>
      <c r="M102" s="40"/>
    </row>
    <row r="103" spans="1:13">
      <c r="A103" s="17">
        <v>101</v>
      </c>
      <c r="B103" s="16" t="s">
        <v>594</v>
      </c>
      <c r="C103" s="16" t="s">
        <v>595</v>
      </c>
      <c r="D103" s="16" t="s">
        <v>596</v>
      </c>
      <c r="E103" s="16" t="s">
        <v>16</v>
      </c>
      <c r="F103" s="36">
        <v>91.5</v>
      </c>
      <c r="G103" s="17" t="s">
        <v>442</v>
      </c>
      <c r="H103" s="50"/>
      <c r="I103" s="6"/>
      <c r="J103" s="39"/>
      <c r="K103" s="40"/>
      <c r="L103" s="40"/>
      <c r="M103" s="40"/>
    </row>
    <row r="104" spans="1:13">
      <c r="A104" s="17">
        <v>102</v>
      </c>
      <c r="B104" s="16" t="s">
        <v>597</v>
      </c>
      <c r="C104" s="16" t="s">
        <v>598</v>
      </c>
      <c r="D104" s="16"/>
      <c r="E104" s="16" t="s">
        <v>16</v>
      </c>
      <c r="F104" s="36">
        <v>7</v>
      </c>
      <c r="G104" s="44"/>
      <c r="H104" s="49"/>
      <c r="I104" s="6"/>
      <c r="J104" s="39"/>
      <c r="K104" s="40"/>
      <c r="L104" s="40"/>
      <c r="M104" s="40"/>
    </row>
    <row r="105" spans="1:13">
      <c r="A105" s="17">
        <v>103</v>
      </c>
      <c r="B105" s="16" t="s">
        <v>599</v>
      </c>
      <c r="C105" s="16" t="s">
        <v>600</v>
      </c>
      <c r="D105" s="16"/>
      <c r="E105" s="16" t="s">
        <v>16</v>
      </c>
      <c r="F105" s="36">
        <v>7</v>
      </c>
      <c r="G105" s="23"/>
      <c r="H105" s="49"/>
      <c r="I105" s="6"/>
      <c r="J105" s="39"/>
      <c r="K105" s="40"/>
      <c r="L105" s="40"/>
      <c r="M105" s="40"/>
    </row>
    <row r="106" spans="1:13">
      <c r="A106" s="17">
        <v>104</v>
      </c>
      <c r="B106" s="16" t="s">
        <v>601</v>
      </c>
      <c r="C106" s="16" t="s">
        <v>602</v>
      </c>
      <c r="D106" s="16" t="s">
        <v>568</v>
      </c>
      <c r="E106" s="16" t="s">
        <v>16</v>
      </c>
      <c r="F106" s="36">
        <v>343.5</v>
      </c>
      <c r="G106" s="17" t="s">
        <v>442</v>
      </c>
      <c r="H106" s="49"/>
      <c r="I106" s="6"/>
      <c r="J106" s="39"/>
      <c r="K106" s="40"/>
      <c r="L106" s="40"/>
      <c r="M106" s="40"/>
    </row>
    <row r="107" spans="1:13">
      <c r="A107" s="17">
        <v>105</v>
      </c>
      <c r="B107" s="16" t="s">
        <v>603</v>
      </c>
      <c r="C107" s="16" t="s">
        <v>561</v>
      </c>
      <c r="D107" s="16" t="s">
        <v>604</v>
      </c>
      <c r="E107" s="16" t="s">
        <v>16</v>
      </c>
      <c r="F107" s="36">
        <v>317</v>
      </c>
      <c r="G107" s="17" t="s">
        <v>442</v>
      </c>
      <c r="H107" s="50"/>
      <c r="I107" s="6"/>
      <c r="J107" s="39"/>
      <c r="K107" s="40"/>
      <c r="L107" s="40"/>
      <c r="M107" s="40"/>
    </row>
    <row r="108" spans="1:13">
      <c r="A108" s="17">
        <v>106</v>
      </c>
      <c r="B108" s="16" t="s">
        <v>605</v>
      </c>
      <c r="C108" s="16" t="s">
        <v>606</v>
      </c>
      <c r="D108" s="16" t="s">
        <v>607</v>
      </c>
      <c r="E108" s="16" t="s">
        <v>16</v>
      </c>
      <c r="F108" s="36">
        <f>531.2+23</f>
        <v>554.2</v>
      </c>
      <c r="G108" s="17" t="s">
        <v>442</v>
      </c>
      <c r="H108" s="43"/>
      <c r="I108" s="6"/>
      <c r="J108" s="39"/>
      <c r="K108" s="40"/>
      <c r="L108" s="40"/>
      <c r="M108" s="40"/>
    </row>
    <row r="109" spans="1:13">
      <c r="A109" s="17">
        <v>107</v>
      </c>
      <c r="B109" s="16" t="s">
        <v>608</v>
      </c>
      <c r="C109" s="16" t="s">
        <v>576</v>
      </c>
      <c r="D109" s="16" t="s">
        <v>609</v>
      </c>
      <c r="E109" s="16" t="s">
        <v>16</v>
      </c>
      <c r="F109" s="36">
        <v>26.5</v>
      </c>
      <c r="G109" s="17" t="s">
        <v>442</v>
      </c>
      <c r="H109" s="43"/>
      <c r="I109" s="6"/>
      <c r="J109" s="39"/>
      <c r="K109" s="40"/>
      <c r="L109" s="40"/>
      <c r="M109" s="40"/>
    </row>
    <row r="110" spans="1:13">
      <c r="A110" s="17">
        <v>108</v>
      </c>
      <c r="B110" s="16" t="s">
        <v>610</v>
      </c>
      <c r="C110" s="16" t="s">
        <v>611</v>
      </c>
      <c r="D110" s="16" t="s">
        <v>539</v>
      </c>
      <c r="E110" s="16" t="s">
        <v>16</v>
      </c>
      <c r="F110" s="36">
        <v>308</v>
      </c>
      <c r="G110" s="17" t="s">
        <v>442</v>
      </c>
      <c r="H110" s="49"/>
      <c r="I110" s="6"/>
      <c r="J110" s="39"/>
      <c r="K110" s="40"/>
      <c r="L110" s="40"/>
      <c r="M110" s="40"/>
    </row>
    <row r="111" spans="1:13">
      <c r="A111" s="17">
        <v>109</v>
      </c>
      <c r="B111" s="16" t="s">
        <v>612</v>
      </c>
      <c r="C111" s="16" t="s">
        <v>613</v>
      </c>
      <c r="D111" s="16" t="s">
        <v>614</v>
      </c>
      <c r="E111" s="16" t="s">
        <v>77</v>
      </c>
      <c r="F111" s="36">
        <v>159</v>
      </c>
      <c r="G111" s="23"/>
      <c r="H111" s="50"/>
      <c r="I111" s="6"/>
      <c r="J111" s="39"/>
      <c r="K111" s="40"/>
      <c r="L111" s="40"/>
      <c r="M111" s="40"/>
    </row>
    <row r="112" spans="1:13">
      <c r="A112" s="17">
        <v>110</v>
      </c>
      <c r="B112" s="16" t="s">
        <v>615</v>
      </c>
      <c r="C112" s="16" t="s">
        <v>616</v>
      </c>
      <c r="D112" s="16" t="s">
        <v>617</v>
      </c>
      <c r="E112" s="16" t="s">
        <v>227</v>
      </c>
      <c r="F112" s="36">
        <v>119</v>
      </c>
      <c r="G112" s="44"/>
      <c r="H112" s="49"/>
      <c r="I112" s="40"/>
      <c r="J112" s="39"/>
      <c r="K112" s="40"/>
      <c r="L112" s="40"/>
      <c r="M112" s="40"/>
    </row>
    <row r="113" spans="1:13">
      <c r="A113" s="17">
        <v>111</v>
      </c>
      <c r="B113" s="16" t="s">
        <v>618</v>
      </c>
      <c r="C113" s="16" t="s">
        <v>619</v>
      </c>
      <c r="D113" s="16" t="s">
        <v>539</v>
      </c>
      <c r="E113" s="16" t="s">
        <v>16</v>
      </c>
      <c r="F113" s="36">
        <v>145</v>
      </c>
      <c r="G113" s="17" t="s">
        <v>442</v>
      </c>
      <c r="H113" s="44"/>
      <c r="I113" s="40"/>
      <c r="J113" s="39"/>
      <c r="K113" s="40"/>
      <c r="L113" s="40"/>
      <c r="M113" s="40"/>
    </row>
    <row r="114" spans="1:13">
      <c r="A114" s="17">
        <v>112</v>
      </c>
      <c r="B114" s="16" t="s">
        <v>620</v>
      </c>
      <c r="C114" s="16" t="s">
        <v>621</v>
      </c>
      <c r="D114" s="16" t="s">
        <v>622</v>
      </c>
      <c r="E114" s="16" t="s">
        <v>16</v>
      </c>
      <c r="F114" s="36">
        <v>20</v>
      </c>
      <c r="G114" s="17"/>
      <c r="H114" s="44"/>
      <c r="I114" s="40"/>
      <c r="J114" s="39"/>
      <c r="K114" s="40"/>
      <c r="L114" s="40"/>
      <c r="M114" s="40"/>
    </row>
    <row r="115" spans="1:13">
      <c r="A115" s="17">
        <v>113</v>
      </c>
      <c r="B115" s="16" t="s">
        <v>623</v>
      </c>
      <c r="C115" s="16" t="s">
        <v>624</v>
      </c>
      <c r="D115" s="16" t="s">
        <v>622</v>
      </c>
      <c r="E115" s="16" t="s">
        <v>16</v>
      </c>
      <c r="F115" s="36">
        <v>80</v>
      </c>
      <c r="G115" s="23"/>
      <c r="H115" s="44"/>
      <c r="I115" s="40"/>
      <c r="J115" s="39"/>
      <c r="K115" s="40"/>
      <c r="L115" s="40"/>
      <c r="M115" s="40"/>
    </row>
    <row r="116" spans="1:13">
      <c r="A116" s="17">
        <v>114</v>
      </c>
      <c r="B116" s="16" t="s">
        <v>625</v>
      </c>
      <c r="C116" s="16" t="s">
        <v>626</v>
      </c>
      <c r="D116" s="16"/>
      <c r="E116" s="16" t="s">
        <v>303</v>
      </c>
      <c r="F116" s="36">
        <v>460</v>
      </c>
      <c r="G116" s="23"/>
      <c r="H116" s="44"/>
      <c r="I116" s="40"/>
      <c r="J116" s="39"/>
      <c r="K116" s="40"/>
      <c r="L116" s="40"/>
      <c r="M116" s="40"/>
    </row>
    <row r="117" spans="1:13">
      <c r="A117" s="17">
        <v>115</v>
      </c>
      <c r="B117" s="16" t="s">
        <v>627</v>
      </c>
      <c r="C117" s="16" t="s">
        <v>628</v>
      </c>
      <c r="D117" s="16" t="s">
        <v>539</v>
      </c>
      <c r="E117" s="16" t="s">
        <v>16</v>
      </c>
      <c r="F117" s="36">
        <v>30</v>
      </c>
      <c r="G117" s="17" t="s">
        <v>442</v>
      </c>
      <c r="H117" s="44"/>
      <c r="I117" s="40"/>
      <c r="J117" s="39"/>
      <c r="K117" s="40"/>
      <c r="L117" s="40"/>
      <c r="M117" s="40"/>
    </row>
    <row r="118" spans="1:13">
      <c r="A118" s="17">
        <v>116</v>
      </c>
      <c r="B118" s="16" t="s">
        <v>629</v>
      </c>
      <c r="C118" s="16" t="s">
        <v>630</v>
      </c>
      <c r="D118" s="16" t="s">
        <v>539</v>
      </c>
      <c r="E118" s="16" t="s">
        <v>16</v>
      </c>
      <c r="F118" s="36">
        <v>105</v>
      </c>
      <c r="G118" s="17" t="s">
        <v>442</v>
      </c>
      <c r="H118" s="44"/>
      <c r="I118" s="40"/>
      <c r="J118" s="39"/>
      <c r="K118" s="40"/>
      <c r="L118" s="40"/>
      <c r="M118" s="40"/>
    </row>
    <row r="119" spans="1:13">
      <c r="A119" s="17">
        <v>117</v>
      </c>
      <c r="B119" s="16" t="s">
        <v>631</v>
      </c>
      <c r="C119" s="16" t="s">
        <v>632</v>
      </c>
      <c r="D119" s="16" t="s">
        <v>539</v>
      </c>
      <c r="E119" s="16" t="s">
        <v>16</v>
      </c>
      <c r="F119" s="36">
        <v>20</v>
      </c>
      <c r="G119" s="17" t="s">
        <v>442</v>
      </c>
      <c r="H119" s="44"/>
      <c r="I119" s="40"/>
      <c r="J119" s="39"/>
      <c r="K119" s="40"/>
      <c r="L119" s="40"/>
      <c r="M119" s="40"/>
    </row>
    <row r="120" spans="1:13">
      <c r="A120" s="17">
        <v>118</v>
      </c>
      <c r="B120" s="16" t="s">
        <v>633</v>
      </c>
      <c r="C120" s="16" t="s">
        <v>634</v>
      </c>
      <c r="D120" s="16" t="s">
        <v>635</v>
      </c>
      <c r="E120" s="16" t="s">
        <v>430</v>
      </c>
      <c r="F120" s="36">
        <v>15</v>
      </c>
      <c r="G120" s="17" t="s">
        <v>442</v>
      </c>
      <c r="H120" s="44"/>
      <c r="I120" s="40"/>
      <c r="J120" s="39"/>
      <c r="K120" s="40"/>
      <c r="L120" s="40"/>
      <c r="M120" s="40"/>
    </row>
    <row r="121" spans="1:13">
      <c r="A121" s="17">
        <v>119</v>
      </c>
      <c r="B121" s="16" t="s">
        <v>636</v>
      </c>
      <c r="C121" s="16" t="s">
        <v>637</v>
      </c>
      <c r="D121" s="16"/>
      <c r="E121" s="16" t="s">
        <v>16</v>
      </c>
      <c r="F121" s="36">
        <v>18</v>
      </c>
      <c r="G121" s="23"/>
      <c r="H121" s="44"/>
      <c r="I121" s="40"/>
      <c r="J121" s="39"/>
      <c r="K121" s="40"/>
      <c r="L121" s="40"/>
      <c r="M121" s="40"/>
    </row>
    <row r="122" spans="1:13">
      <c r="A122" s="17">
        <v>120</v>
      </c>
      <c r="B122" s="16" t="s">
        <v>638</v>
      </c>
      <c r="C122" s="16" t="s">
        <v>639</v>
      </c>
      <c r="D122" s="16" t="s">
        <v>622</v>
      </c>
      <c r="E122" s="16" t="s">
        <v>227</v>
      </c>
      <c r="F122" s="36">
        <v>32</v>
      </c>
      <c r="G122" s="23"/>
      <c r="H122" s="44"/>
      <c r="I122" s="40"/>
      <c r="J122" s="39"/>
      <c r="K122" s="40"/>
      <c r="L122" s="40"/>
      <c r="M122" s="40"/>
    </row>
    <row r="123" spans="1:13">
      <c r="A123" s="17">
        <v>121</v>
      </c>
      <c r="B123" s="16" t="s">
        <v>640</v>
      </c>
      <c r="C123" s="16" t="s">
        <v>641</v>
      </c>
      <c r="D123" s="16" t="s">
        <v>622</v>
      </c>
      <c r="E123" s="16" t="s">
        <v>227</v>
      </c>
      <c r="F123" s="36">
        <v>280</v>
      </c>
      <c r="G123" s="23"/>
      <c r="H123" s="44"/>
      <c r="I123" s="40"/>
      <c r="J123" s="39"/>
      <c r="K123" s="40"/>
      <c r="L123" s="40"/>
      <c r="M123" s="40"/>
    </row>
    <row r="124" spans="1:13">
      <c r="A124" s="17">
        <v>122</v>
      </c>
      <c r="B124" s="16" t="s">
        <v>642</v>
      </c>
      <c r="C124" s="16" t="s">
        <v>643</v>
      </c>
      <c r="D124" s="16"/>
      <c r="E124" s="16" t="s">
        <v>16</v>
      </c>
      <c r="F124" s="36">
        <f>31+18</f>
        <v>49</v>
      </c>
      <c r="G124" s="23"/>
      <c r="H124" s="44"/>
      <c r="I124" s="40"/>
      <c r="J124" s="39"/>
      <c r="K124" s="40"/>
      <c r="L124" s="40"/>
      <c r="M124" s="40"/>
    </row>
    <row r="125" spans="1:13">
      <c r="A125" s="17">
        <v>123</v>
      </c>
      <c r="B125" s="16" t="s">
        <v>644</v>
      </c>
      <c r="C125" s="16" t="s">
        <v>645</v>
      </c>
      <c r="D125" s="16"/>
      <c r="E125" s="16" t="s">
        <v>16</v>
      </c>
      <c r="F125" s="36">
        <v>5455</v>
      </c>
      <c r="G125" s="23"/>
      <c r="H125" s="44"/>
      <c r="I125" s="40"/>
      <c r="J125" s="39"/>
      <c r="K125" s="40"/>
      <c r="L125" s="40"/>
      <c r="M125" s="40"/>
    </row>
    <row r="126" spans="1:13">
      <c r="A126" s="17">
        <v>124</v>
      </c>
      <c r="B126" s="16" t="s">
        <v>646</v>
      </c>
      <c r="C126" s="16" t="s">
        <v>647</v>
      </c>
      <c r="D126" s="16"/>
      <c r="E126" s="16" t="s">
        <v>16</v>
      </c>
      <c r="F126" s="36">
        <v>39873</v>
      </c>
      <c r="G126" s="23" t="s">
        <v>347</v>
      </c>
      <c r="H126" s="44"/>
      <c r="I126" s="40"/>
      <c r="J126" s="39"/>
      <c r="K126" s="40"/>
      <c r="L126" s="40"/>
      <c r="M126" s="40"/>
    </row>
    <row r="127" spans="1:13">
      <c r="A127" s="17">
        <v>125</v>
      </c>
      <c r="B127" s="16" t="s">
        <v>648</v>
      </c>
      <c r="C127" s="16" t="s">
        <v>649</v>
      </c>
      <c r="D127" s="16" t="s">
        <v>650</v>
      </c>
      <c r="E127" s="16" t="s">
        <v>227</v>
      </c>
      <c r="F127" s="36">
        <v>338.75</v>
      </c>
      <c r="G127" s="23"/>
      <c r="H127" s="44"/>
      <c r="I127" s="40"/>
      <c r="J127" s="39"/>
      <c r="K127" s="40"/>
      <c r="L127" s="40"/>
      <c r="M127" s="40"/>
    </row>
    <row r="128" spans="1:13">
      <c r="A128" s="17">
        <v>126</v>
      </c>
      <c r="B128" s="16" t="s">
        <v>651</v>
      </c>
      <c r="C128" s="16" t="s">
        <v>652</v>
      </c>
      <c r="D128" s="16" t="s">
        <v>653</v>
      </c>
      <c r="E128" s="16" t="s">
        <v>227</v>
      </c>
      <c r="F128" s="36">
        <v>18.83</v>
      </c>
      <c r="G128" s="23"/>
      <c r="H128" s="44"/>
      <c r="I128" s="40"/>
      <c r="J128" s="39"/>
      <c r="K128" s="40"/>
      <c r="L128" s="40"/>
      <c r="M128" s="40"/>
    </row>
    <row r="129" spans="1:13">
      <c r="A129" s="17">
        <v>127</v>
      </c>
      <c r="B129" s="16" t="s">
        <v>654</v>
      </c>
      <c r="C129" s="16" t="s">
        <v>655</v>
      </c>
      <c r="D129" s="16" t="s">
        <v>656</v>
      </c>
      <c r="E129" s="16" t="s">
        <v>227</v>
      </c>
      <c r="F129" s="36">
        <v>6.25</v>
      </c>
      <c r="G129" s="23"/>
      <c r="H129" s="44"/>
      <c r="I129" s="40"/>
      <c r="J129" s="39"/>
      <c r="K129" s="40"/>
      <c r="L129" s="40"/>
      <c r="M129" s="40"/>
    </row>
    <row r="130" spans="1:13">
      <c r="A130" s="17">
        <v>128</v>
      </c>
      <c r="B130" s="16" t="s">
        <v>657</v>
      </c>
      <c r="C130" s="16" t="s">
        <v>658</v>
      </c>
      <c r="D130" s="16" t="s">
        <v>659</v>
      </c>
      <c r="E130" s="16" t="s">
        <v>227</v>
      </c>
      <c r="F130" s="36">
        <v>432</v>
      </c>
      <c r="G130" s="23"/>
      <c r="H130" s="44"/>
      <c r="I130" s="40"/>
      <c r="J130" s="39"/>
      <c r="K130" s="40"/>
      <c r="L130" s="40"/>
      <c r="M130" s="40"/>
    </row>
    <row r="131" spans="1:13">
      <c r="A131" s="17">
        <v>129</v>
      </c>
      <c r="B131" s="16" t="s">
        <v>660</v>
      </c>
      <c r="C131" s="16" t="s">
        <v>661</v>
      </c>
      <c r="D131" s="16" t="s">
        <v>662</v>
      </c>
      <c r="E131" s="16" t="s">
        <v>227</v>
      </c>
      <c r="F131" s="36">
        <v>4</v>
      </c>
      <c r="G131" s="23"/>
      <c r="H131" s="44"/>
      <c r="I131" s="40"/>
      <c r="J131" s="39"/>
      <c r="K131" s="40"/>
      <c r="L131" s="40"/>
      <c r="M131" s="40"/>
    </row>
    <row r="132" spans="1:13">
      <c r="A132" s="17">
        <v>130</v>
      </c>
      <c r="B132" s="16" t="s">
        <v>663</v>
      </c>
      <c r="C132" s="16" t="s">
        <v>664</v>
      </c>
      <c r="D132" s="16" t="s">
        <v>665</v>
      </c>
      <c r="E132" s="16" t="s">
        <v>227</v>
      </c>
      <c r="F132" s="36">
        <v>129.5</v>
      </c>
      <c r="G132" s="23"/>
      <c r="H132" s="44"/>
      <c r="I132" s="40"/>
      <c r="J132" s="39"/>
      <c r="K132" s="40"/>
      <c r="L132" s="40"/>
      <c r="M132" s="40"/>
    </row>
    <row r="133" spans="1:13">
      <c r="A133" s="17">
        <v>131</v>
      </c>
      <c r="B133" s="16" t="s">
        <v>666</v>
      </c>
      <c r="C133" s="16" t="s">
        <v>667</v>
      </c>
      <c r="D133" s="16" t="s">
        <v>668</v>
      </c>
      <c r="E133" s="16" t="s">
        <v>227</v>
      </c>
      <c r="F133" s="36">
        <v>228</v>
      </c>
      <c r="G133" s="23"/>
      <c r="H133" s="44"/>
      <c r="I133" s="40"/>
      <c r="J133" s="39"/>
      <c r="K133" s="40"/>
      <c r="L133" s="40"/>
      <c r="M133" s="40"/>
    </row>
    <row r="134" spans="1:13">
      <c r="A134" s="17">
        <v>132</v>
      </c>
      <c r="B134" s="16" t="s">
        <v>669</v>
      </c>
      <c r="C134" s="16" t="s">
        <v>670</v>
      </c>
      <c r="D134" s="16" t="s">
        <v>429</v>
      </c>
      <c r="E134" s="16" t="s">
        <v>77</v>
      </c>
      <c r="F134" s="36">
        <v>23</v>
      </c>
      <c r="G134" s="23"/>
      <c r="H134" s="44"/>
      <c r="I134" s="40"/>
      <c r="J134" s="39"/>
      <c r="K134" s="40"/>
      <c r="L134" s="40"/>
      <c r="M134" s="40"/>
    </row>
    <row r="135" spans="1:13">
      <c r="A135" s="17">
        <v>133</v>
      </c>
      <c r="B135" s="16" t="s">
        <v>671</v>
      </c>
      <c r="C135" s="16" t="s">
        <v>672</v>
      </c>
      <c r="D135" s="16" t="s">
        <v>673</v>
      </c>
      <c r="E135" s="16" t="s">
        <v>16</v>
      </c>
      <c r="F135" s="36">
        <v>388</v>
      </c>
      <c r="G135" s="23"/>
      <c r="H135" s="44"/>
      <c r="I135" s="40"/>
      <c r="J135" s="39"/>
      <c r="K135" s="40"/>
      <c r="L135" s="40"/>
      <c r="M135" s="40"/>
    </row>
    <row r="136" spans="1:13">
      <c r="A136" s="17">
        <v>134</v>
      </c>
      <c r="B136" s="16" t="s">
        <v>674</v>
      </c>
      <c r="C136" s="16" t="s">
        <v>675</v>
      </c>
      <c r="D136" s="16" t="s">
        <v>676</v>
      </c>
      <c r="E136" s="16" t="s">
        <v>227</v>
      </c>
      <c r="F136" s="36">
        <v>1</v>
      </c>
      <c r="G136" s="23"/>
      <c r="H136" s="44"/>
      <c r="I136" s="40"/>
      <c r="J136" s="39"/>
      <c r="K136" s="40"/>
      <c r="L136" s="40"/>
      <c r="M136" s="40"/>
    </row>
    <row r="137" spans="1:13">
      <c r="A137" s="17">
        <v>135</v>
      </c>
      <c r="B137" s="16" t="s">
        <v>677</v>
      </c>
      <c r="C137" s="16" t="s">
        <v>678</v>
      </c>
      <c r="D137" s="16" t="s">
        <v>679</v>
      </c>
      <c r="E137" s="16" t="s">
        <v>227</v>
      </c>
      <c r="F137" s="36">
        <v>103.85</v>
      </c>
      <c r="G137" s="23"/>
      <c r="H137" s="44"/>
      <c r="I137" s="40"/>
      <c r="J137" s="39"/>
      <c r="K137" s="40"/>
      <c r="L137" s="40"/>
      <c r="M137" s="40"/>
    </row>
    <row r="138" spans="1:13">
      <c r="A138" s="17">
        <v>136</v>
      </c>
      <c r="B138" s="16" t="s">
        <v>680</v>
      </c>
      <c r="C138" s="16" t="s">
        <v>681</v>
      </c>
      <c r="D138" s="16" t="s">
        <v>682</v>
      </c>
      <c r="E138" s="16" t="s">
        <v>77</v>
      </c>
      <c r="F138" s="36">
        <f>57+5</f>
        <v>62</v>
      </c>
      <c r="G138" s="23"/>
      <c r="H138" s="44"/>
      <c r="I138" s="40"/>
      <c r="J138" s="39"/>
      <c r="K138" s="40"/>
      <c r="L138" s="40"/>
      <c r="M138" s="40"/>
    </row>
    <row r="139" spans="1:13">
      <c r="A139" s="17">
        <v>137</v>
      </c>
      <c r="B139" s="16" t="s">
        <v>683</v>
      </c>
      <c r="C139" s="16" t="s">
        <v>684</v>
      </c>
      <c r="D139" s="16"/>
      <c r="E139" s="16" t="s">
        <v>685</v>
      </c>
      <c r="F139" s="36">
        <v>2382</v>
      </c>
      <c r="G139" s="23"/>
      <c r="H139" s="44"/>
      <c r="I139" s="40"/>
      <c r="J139" s="39"/>
      <c r="K139" s="40"/>
      <c r="L139" s="40"/>
      <c r="M139" s="40"/>
    </row>
    <row r="140" spans="1:13">
      <c r="A140" s="17">
        <v>138</v>
      </c>
      <c r="B140" s="16" t="s">
        <v>686</v>
      </c>
      <c r="C140" s="16" t="s">
        <v>687</v>
      </c>
      <c r="D140" s="16"/>
      <c r="E140" s="16" t="s">
        <v>16</v>
      </c>
      <c r="F140" s="36">
        <v>470</v>
      </c>
      <c r="G140" s="23" t="s">
        <v>347</v>
      </c>
      <c r="H140" s="44"/>
      <c r="I140" s="40"/>
      <c r="J140" s="39"/>
      <c r="K140" s="40"/>
      <c r="L140" s="40"/>
      <c r="M140" s="40"/>
    </row>
    <row r="141" spans="1:13">
      <c r="A141" s="17">
        <v>139</v>
      </c>
      <c r="B141" s="16" t="s">
        <v>688</v>
      </c>
      <c r="C141" s="16" t="s">
        <v>689</v>
      </c>
      <c r="D141" s="16" t="s">
        <v>690</v>
      </c>
      <c r="E141" s="16" t="s">
        <v>77</v>
      </c>
      <c r="F141" s="36">
        <v>41</v>
      </c>
      <c r="G141" s="23"/>
      <c r="H141" s="44"/>
      <c r="I141" s="40"/>
      <c r="J141" s="39"/>
      <c r="K141" s="40"/>
      <c r="L141" s="40"/>
      <c r="M141" s="40"/>
    </row>
    <row r="142" spans="1:13">
      <c r="A142" s="17">
        <v>140</v>
      </c>
      <c r="B142" s="16" t="s">
        <v>691</v>
      </c>
      <c r="C142" s="16" t="s">
        <v>692</v>
      </c>
      <c r="D142" s="16" t="s">
        <v>693</v>
      </c>
      <c r="E142" s="16" t="s">
        <v>77</v>
      </c>
      <c r="F142" s="36">
        <v>1398</v>
      </c>
      <c r="G142" s="23"/>
      <c r="H142" s="44"/>
      <c r="I142" s="40"/>
      <c r="J142" s="39"/>
      <c r="K142" s="40"/>
      <c r="L142" s="40"/>
      <c r="M142" s="40"/>
    </row>
    <row r="143" spans="1:13">
      <c r="A143" s="17">
        <v>141</v>
      </c>
      <c r="B143" s="16" t="s">
        <v>694</v>
      </c>
      <c r="C143" s="16" t="s">
        <v>695</v>
      </c>
      <c r="D143" s="16"/>
      <c r="E143" s="16" t="s">
        <v>696</v>
      </c>
      <c r="F143" s="36">
        <v>26510</v>
      </c>
      <c r="G143" s="23" t="s">
        <v>347</v>
      </c>
      <c r="H143" s="44"/>
      <c r="I143" s="40"/>
      <c r="J143" s="39"/>
      <c r="K143" s="40"/>
      <c r="L143" s="40"/>
      <c r="M143" s="40"/>
    </row>
    <row r="144" spans="1:13">
      <c r="A144" s="17">
        <v>142</v>
      </c>
      <c r="B144" s="16" t="s">
        <v>697</v>
      </c>
      <c r="C144" s="16" t="s">
        <v>698</v>
      </c>
      <c r="D144" s="16" t="s">
        <v>699</v>
      </c>
      <c r="E144" s="16" t="s">
        <v>227</v>
      </c>
      <c r="F144" s="36">
        <v>26</v>
      </c>
      <c r="G144" s="23"/>
      <c r="H144" s="44"/>
      <c r="I144" s="40"/>
      <c r="J144" s="39"/>
      <c r="K144" s="40"/>
      <c r="L144" s="40"/>
      <c r="M144" s="40"/>
    </row>
    <row r="145" spans="1:13">
      <c r="A145" s="17">
        <v>143</v>
      </c>
      <c r="B145" s="16" t="s">
        <v>700</v>
      </c>
      <c r="C145" s="16" t="s">
        <v>701</v>
      </c>
      <c r="D145" s="16" t="s">
        <v>702</v>
      </c>
      <c r="E145" s="16" t="s">
        <v>227</v>
      </c>
      <c r="F145" s="36">
        <v>8</v>
      </c>
      <c r="G145" s="23"/>
      <c r="H145" s="44"/>
      <c r="I145" s="40"/>
      <c r="J145" s="39"/>
      <c r="K145" s="40"/>
      <c r="L145" s="40"/>
      <c r="M145" s="40"/>
    </row>
    <row r="146" spans="1:13">
      <c r="A146" s="17">
        <v>144</v>
      </c>
      <c r="B146" s="16" t="s">
        <v>703</v>
      </c>
      <c r="C146" s="16" t="s">
        <v>704</v>
      </c>
      <c r="D146" s="16" t="s">
        <v>705</v>
      </c>
      <c r="E146" s="16" t="s">
        <v>227</v>
      </c>
      <c r="F146" s="36">
        <v>2</v>
      </c>
      <c r="G146" s="23"/>
      <c r="H146" s="44"/>
      <c r="I146" s="40"/>
      <c r="J146" s="39"/>
      <c r="K146" s="40"/>
      <c r="L146" s="40"/>
      <c r="M146" s="40"/>
    </row>
    <row r="147" spans="1:13">
      <c r="A147" s="17">
        <v>145</v>
      </c>
      <c r="B147" s="16" t="s">
        <v>706</v>
      </c>
      <c r="C147" s="16" t="s">
        <v>707</v>
      </c>
      <c r="D147" s="16" t="s">
        <v>708</v>
      </c>
      <c r="E147" s="16" t="s">
        <v>430</v>
      </c>
      <c r="F147" s="36">
        <v>1690</v>
      </c>
      <c r="G147" s="23"/>
      <c r="H147" s="44"/>
      <c r="I147" s="40"/>
      <c r="J147" s="39"/>
      <c r="K147" s="40"/>
      <c r="L147" s="40"/>
      <c r="M147" s="40"/>
    </row>
    <row r="148" spans="1:13">
      <c r="A148" s="17">
        <v>146</v>
      </c>
      <c r="B148" s="16" t="s">
        <v>709</v>
      </c>
      <c r="C148" s="16" t="s">
        <v>710</v>
      </c>
      <c r="D148" s="16" t="s">
        <v>711</v>
      </c>
      <c r="E148" s="16" t="s">
        <v>227</v>
      </c>
      <c r="F148" s="36">
        <v>5.46</v>
      </c>
      <c r="G148" s="23"/>
      <c r="H148" s="44"/>
      <c r="I148" s="40"/>
      <c r="J148" s="39"/>
      <c r="K148" s="40"/>
      <c r="L148" s="40"/>
      <c r="M148" s="40"/>
    </row>
    <row r="149" spans="1:13">
      <c r="A149" s="17">
        <v>147</v>
      </c>
      <c r="B149" s="16" t="s">
        <v>712</v>
      </c>
      <c r="C149" s="16" t="s">
        <v>713</v>
      </c>
      <c r="D149" s="16" t="s">
        <v>714</v>
      </c>
      <c r="E149" s="16" t="s">
        <v>227</v>
      </c>
      <c r="F149" s="36">
        <v>46</v>
      </c>
      <c r="G149" s="23"/>
      <c r="H149" s="44"/>
      <c r="I149" s="40"/>
      <c r="J149" s="39"/>
      <c r="K149" s="40"/>
      <c r="L149" s="40"/>
      <c r="M149" s="40"/>
    </row>
    <row r="150" spans="1:13">
      <c r="A150" s="17">
        <v>148</v>
      </c>
      <c r="B150" s="16" t="s">
        <v>715</v>
      </c>
      <c r="C150" s="16" t="s">
        <v>716</v>
      </c>
      <c r="D150" s="16" t="s">
        <v>717</v>
      </c>
      <c r="E150" s="16" t="s">
        <v>16</v>
      </c>
      <c r="F150" s="36">
        <v>1653</v>
      </c>
      <c r="G150" s="23"/>
      <c r="H150" s="44"/>
      <c r="I150" s="40"/>
      <c r="J150" s="39"/>
      <c r="K150" s="40"/>
      <c r="L150" s="40"/>
      <c r="M150" s="40"/>
    </row>
    <row r="151" spans="1:13">
      <c r="A151" s="17">
        <v>149</v>
      </c>
      <c r="B151" s="16" t="s">
        <v>718</v>
      </c>
      <c r="C151" s="16" t="s">
        <v>719</v>
      </c>
      <c r="D151" s="16"/>
      <c r="E151" s="16" t="s">
        <v>16</v>
      </c>
      <c r="F151" s="36">
        <v>20</v>
      </c>
      <c r="G151" s="23" t="s">
        <v>347</v>
      </c>
      <c r="H151" s="44"/>
      <c r="I151" s="40"/>
      <c r="J151" s="39"/>
      <c r="K151" s="40"/>
      <c r="L151" s="40"/>
      <c r="M151" s="40"/>
    </row>
    <row r="152" spans="1:13">
      <c r="A152" s="17">
        <v>150</v>
      </c>
      <c r="B152" s="16" t="s">
        <v>720</v>
      </c>
      <c r="C152" s="16" t="s">
        <v>721</v>
      </c>
      <c r="D152" s="16" t="s">
        <v>722</v>
      </c>
      <c r="E152" s="16" t="s">
        <v>227</v>
      </c>
      <c r="F152" s="36">
        <v>28</v>
      </c>
      <c r="G152" s="23"/>
      <c r="H152" s="44"/>
      <c r="I152" s="40"/>
      <c r="J152" s="39"/>
      <c r="K152" s="40"/>
      <c r="L152" s="40"/>
      <c r="M152" s="40"/>
    </row>
    <row r="153" spans="1:13">
      <c r="A153" s="17">
        <v>151</v>
      </c>
      <c r="B153" s="16" t="s">
        <v>723</v>
      </c>
      <c r="C153" s="16" t="s">
        <v>724</v>
      </c>
      <c r="D153" s="16" t="s">
        <v>725</v>
      </c>
      <c r="E153" s="16" t="s">
        <v>227</v>
      </c>
      <c r="F153" s="36">
        <v>280</v>
      </c>
      <c r="G153" s="23"/>
      <c r="H153" s="44"/>
      <c r="I153" s="40"/>
      <c r="J153" s="39"/>
      <c r="K153" s="40"/>
      <c r="L153" s="40"/>
      <c r="M153" s="40"/>
    </row>
    <row r="154" spans="1:13">
      <c r="A154" s="17">
        <v>152</v>
      </c>
      <c r="B154" s="16" t="s">
        <v>726</v>
      </c>
      <c r="C154" s="16" t="s">
        <v>652</v>
      </c>
      <c r="D154" s="16" t="s">
        <v>727</v>
      </c>
      <c r="E154" s="16" t="s">
        <v>77</v>
      </c>
      <c r="F154" s="36">
        <v>10</v>
      </c>
      <c r="G154" s="23"/>
      <c r="H154" s="44"/>
      <c r="I154" s="40"/>
      <c r="J154" s="39"/>
      <c r="K154" s="40"/>
      <c r="L154" s="40"/>
      <c r="M154" s="40"/>
    </row>
    <row r="155" spans="1:13">
      <c r="A155" s="17">
        <v>153</v>
      </c>
      <c r="B155" s="16" t="s">
        <v>728</v>
      </c>
      <c r="C155" s="16" t="s">
        <v>729</v>
      </c>
      <c r="D155" s="16" t="s">
        <v>730</v>
      </c>
      <c r="E155" s="16" t="s">
        <v>77</v>
      </c>
      <c r="F155" s="36">
        <v>30</v>
      </c>
      <c r="G155" s="23"/>
      <c r="H155" s="44"/>
      <c r="I155" s="40"/>
      <c r="J155" s="39"/>
      <c r="K155" s="40"/>
      <c r="L155" s="40"/>
      <c r="M155" s="40"/>
    </row>
    <row r="156" spans="1:13">
      <c r="A156" s="17">
        <v>154</v>
      </c>
      <c r="B156" s="16" t="s">
        <v>731</v>
      </c>
      <c r="C156" s="16" t="s">
        <v>732</v>
      </c>
      <c r="D156" s="16"/>
      <c r="E156" s="16" t="s">
        <v>296</v>
      </c>
      <c r="F156" s="36">
        <v>8</v>
      </c>
      <c r="G156" s="23"/>
      <c r="H156" s="44"/>
      <c r="I156" s="40"/>
      <c r="J156" s="39"/>
      <c r="K156" s="40"/>
      <c r="L156" s="40"/>
      <c r="M156" s="40"/>
    </row>
    <row r="157" spans="1:13">
      <c r="A157" s="17">
        <v>155</v>
      </c>
      <c r="B157" s="16" t="s">
        <v>733</v>
      </c>
      <c r="C157" s="16" t="s">
        <v>734</v>
      </c>
      <c r="D157" s="16" t="s">
        <v>735</v>
      </c>
      <c r="E157" s="16" t="s">
        <v>227</v>
      </c>
      <c r="F157" s="36">
        <v>204</v>
      </c>
      <c r="G157" s="23"/>
      <c r="H157" s="44"/>
      <c r="I157" s="40"/>
      <c r="J157" s="39"/>
      <c r="K157" s="40"/>
      <c r="L157" s="40"/>
      <c r="M157" s="40"/>
    </row>
    <row r="158" spans="1:13">
      <c r="A158" s="17">
        <v>156</v>
      </c>
      <c r="B158" s="16" t="s">
        <v>736</v>
      </c>
      <c r="C158" s="16" t="s">
        <v>737</v>
      </c>
      <c r="D158" s="16"/>
      <c r="E158" s="16" t="s">
        <v>16</v>
      </c>
      <c r="F158" s="36">
        <v>105</v>
      </c>
      <c r="G158" s="23"/>
      <c r="H158" s="44"/>
      <c r="I158" s="40"/>
      <c r="J158" s="39"/>
      <c r="K158" s="40"/>
      <c r="L158" s="40"/>
      <c r="M158" s="40"/>
    </row>
    <row r="159" spans="1:13">
      <c r="A159" s="17">
        <v>157</v>
      </c>
      <c r="B159" s="16" t="s">
        <v>738</v>
      </c>
      <c r="C159" s="16" t="s">
        <v>739</v>
      </c>
      <c r="D159" s="16" t="s">
        <v>740</v>
      </c>
      <c r="E159" s="16" t="s">
        <v>16</v>
      </c>
      <c r="F159" s="36">
        <v>5</v>
      </c>
      <c r="G159" s="23"/>
      <c r="H159" s="44"/>
      <c r="I159" s="40"/>
      <c r="J159" s="39"/>
      <c r="K159" s="40"/>
      <c r="L159" s="40"/>
      <c r="M159" s="40"/>
    </row>
    <row r="160" spans="1:13">
      <c r="A160" s="17">
        <v>158</v>
      </c>
      <c r="B160" s="16" t="s">
        <v>741</v>
      </c>
      <c r="C160" s="16" t="s">
        <v>742</v>
      </c>
      <c r="D160" s="16" t="s">
        <v>743</v>
      </c>
      <c r="E160" s="16" t="s">
        <v>77</v>
      </c>
      <c r="F160" s="36">
        <v>2420</v>
      </c>
      <c r="G160" s="23"/>
      <c r="H160" s="44"/>
      <c r="I160" s="40"/>
      <c r="J160" s="39"/>
      <c r="K160" s="40"/>
      <c r="L160" s="40"/>
      <c r="M160" s="40"/>
    </row>
    <row r="161" spans="1:13">
      <c r="A161" s="17">
        <v>159</v>
      </c>
      <c r="B161" s="16" t="s">
        <v>744</v>
      </c>
      <c r="C161" s="16" t="s">
        <v>745</v>
      </c>
      <c r="D161" s="16" t="s">
        <v>746</v>
      </c>
      <c r="E161" s="16" t="s">
        <v>77</v>
      </c>
      <c r="F161" s="36">
        <v>711</v>
      </c>
      <c r="G161" s="23"/>
      <c r="H161" s="44"/>
      <c r="I161" s="40"/>
      <c r="J161" s="39"/>
      <c r="K161" s="40"/>
      <c r="L161" s="40"/>
      <c r="M161" s="40"/>
    </row>
    <row r="162" spans="1:13">
      <c r="A162" s="17">
        <v>160</v>
      </c>
      <c r="B162" s="16" t="s">
        <v>747</v>
      </c>
      <c r="C162" s="16" t="s">
        <v>748</v>
      </c>
      <c r="D162" s="16" t="s">
        <v>749</v>
      </c>
      <c r="E162" s="16" t="s">
        <v>77</v>
      </c>
      <c r="F162" s="36">
        <v>2905</v>
      </c>
      <c r="G162" s="23"/>
      <c r="H162" s="44"/>
      <c r="I162" s="40"/>
      <c r="J162" s="39"/>
      <c r="K162" s="40"/>
      <c r="L162" s="40"/>
      <c r="M162" s="40"/>
    </row>
    <row r="163" spans="1:13">
      <c r="A163" s="17">
        <v>161</v>
      </c>
      <c r="B163" s="16" t="s">
        <v>750</v>
      </c>
      <c r="C163" s="16" t="s">
        <v>751</v>
      </c>
      <c r="D163" s="16" t="s">
        <v>752</v>
      </c>
      <c r="E163" s="16" t="s">
        <v>77</v>
      </c>
      <c r="F163" s="36">
        <v>972</v>
      </c>
      <c r="G163" s="23"/>
      <c r="H163" s="44"/>
      <c r="I163" s="40"/>
      <c r="J163" s="39"/>
      <c r="K163" s="40"/>
      <c r="L163" s="40"/>
      <c r="M163" s="40"/>
    </row>
    <row r="164" spans="1:13">
      <c r="A164" s="17">
        <v>162</v>
      </c>
      <c r="B164" s="16" t="s">
        <v>753</v>
      </c>
      <c r="C164" s="16" t="s">
        <v>754</v>
      </c>
      <c r="D164" s="16" t="s">
        <v>752</v>
      </c>
      <c r="E164" s="16" t="s">
        <v>77</v>
      </c>
      <c r="F164" s="36">
        <v>2083</v>
      </c>
      <c r="G164" s="23"/>
      <c r="H164" s="44"/>
      <c r="I164" s="40"/>
      <c r="J164" s="39"/>
      <c r="K164" s="40"/>
      <c r="L164" s="40"/>
      <c r="M164" s="40"/>
    </row>
    <row r="165" spans="1:13">
      <c r="A165" s="17">
        <v>163</v>
      </c>
      <c r="B165" s="16" t="s">
        <v>755</v>
      </c>
      <c r="C165" s="16" t="s">
        <v>756</v>
      </c>
      <c r="D165" s="16" t="s">
        <v>757</v>
      </c>
      <c r="E165" s="16" t="s">
        <v>77</v>
      </c>
      <c r="F165" s="36">
        <v>3</v>
      </c>
      <c r="G165" s="23"/>
      <c r="H165" s="44"/>
      <c r="I165" s="40"/>
      <c r="J165" s="39"/>
      <c r="K165" s="40"/>
      <c r="L165" s="40"/>
      <c r="M165" s="40"/>
    </row>
    <row r="166" spans="1:13">
      <c r="A166" s="17">
        <v>164</v>
      </c>
      <c r="B166" s="16" t="s">
        <v>758</v>
      </c>
      <c r="C166" s="16" t="s">
        <v>759</v>
      </c>
      <c r="D166" s="16" t="s">
        <v>760</v>
      </c>
      <c r="E166" s="16" t="s">
        <v>227</v>
      </c>
      <c r="F166" s="36">
        <v>1137</v>
      </c>
      <c r="G166" s="23"/>
      <c r="H166" s="44"/>
      <c r="I166" s="40"/>
      <c r="J166" s="39"/>
      <c r="K166" s="40"/>
      <c r="L166" s="40"/>
      <c r="M166" s="40"/>
    </row>
    <row r="167" spans="1:13">
      <c r="A167" s="17">
        <v>165</v>
      </c>
      <c r="B167" s="16" t="s">
        <v>761</v>
      </c>
      <c r="C167" s="16" t="s">
        <v>762</v>
      </c>
      <c r="D167" s="16"/>
      <c r="E167" s="16" t="s">
        <v>16</v>
      </c>
      <c r="F167" s="36">
        <v>89</v>
      </c>
      <c r="G167" s="23"/>
      <c r="H167" s="44"/>
      <c r="I167" s="40"/>
      <c r="J167" s="39"/>
      <c r="K167" s="40"/>
      <c r="L167" s="40"/>
      <c r="M167" s="40"/>
    </row>
    <row r="168" spans="1:13">
      <c r="A168" s="17">
        <v>166</v>
      </c>
      <c r="B168" s="16" t="s">
        <v>763</v>
      </c>
      <c r="C168" s="16" t="s">
        <v>764</v>
      </c>
      <c r="D168" s="16"/>
      <c r="E168" s="16" t="s">
        <v>16</v>
      </c>
      <c r="F168" s="36">
        <v>275</v>
      </c>
      <c r="G168" s="23"/>
      <c r="H168" s="44"/>
      <c r="I168" s="40"/>
      <c r="J168" s="39"/>
      <c r="K168" s="40"/>
      <c r="L168" s="40"/>
      <c r="M168" s="40"/>
    </row>
    <row r="169" spans="1:13">
      <c r="A169" s="17">
        <v>167</v>
      </c>
      <c r="B169" s="16" t="s">
        <v>765</v>
      </c>
      <c r="C169" s="16" t="s">
        <v>766</v>
      </c>
      <c r="D169" s="16" t="s">
        <v>767</v>
      </c>
      <c r="E169" s="16" t="s">
        <v>227</v>
      </c>
      <c r="F169" s="36">
        <v>94</v>
      </c>
      <c r="G169" s="23"/>
      <c r="H169" s="44"/>
      <c r="I169" s="40"/>
      <c r="J169" s="39"/>
      <c r="K169" s="40"/>
      <c r="L169" s="40"/>
      <c r="M169" s="40"/>
    </row>
    <row r="170" spans="1:13">
      <c r="A170" s="17">
        <v>168</v>
      </c>
      <c r="B170" s="16" t="s">
        <v>768</v>
      </c>
      <c r="C170" s="16" t="s">
        <v>769</v>
      </c>
      <c r="D170" s="16"/>
      <c r="E170" s="16" t="s">
        <v>16</v>
      </c>
      <c r="F170" s="36">
        <v>45</v>
      </c>
      <c r="G170" s="23"/>
      <c r="H170" s="44"/>
      <c r="I170" s="40"/>
      <c r="J170" s="39"/>
      <c r="K170" s="40"/>
      <c r="L170" s="40"/>
      <c r="M170" s="40"/>
    </row>
    <row r="171" spans="1:13">
      <c r="A171" s="17">
        <v>169</v>
      </c>
      <c r="B171" s="16" t="s">
        <v>770</v>
      </c>
      <c r="C171" s="16" t="s">
        <v>771</v>
      </c>
      <c r="D171" s="16"/>
      <c r="E171" s="16" t="s">
        <v>16</v>
      </c>
      <c r="F171" s="36">
        <v>20</v>
      </c>
      <c r="G171" s="23"/>
      <c r="H171" s="44"/>
      <c r="I171" s="40"/>
      <c r="J171" s="39"/>
      <c r="K171" s="40"/>
      <c r="L171" s="40"/>
      <c r="M171" s="40"/>
    </row>
    <row r="172" spans="1:13">
      <c r="A172" s="17">
        <v>170</v>
      </c>
      <c r="B172" s="16" t="s">
        <v>772</v>
      </c>
      <c r="C172" s="16" t="s">
        <v>773</v>
      </c>
      <c r="D172" s="16"/>
      <c r="E172" s="16" t="s">
        <v>16</v>
      </c>
      <c r="F172" s="36">
        <v>10</v>
      </c>
      <c r="G172" s="23"/>
      <c r="H172" s="44"/>
      <c r="I172" s="40"/>
      <c r="J172" s="39"/>
      <c r="K172" s="40"/>
      <c r="L172" s="40"/>
      <c r="M172" s="40"/>
    </row>
    <row r="173" spans="1:13">
      <c r="A173" s="17">
        <v>171</v>
      </c>
      <c r="B173" s="16" t="s">
        <v>774</v>
      </c>
      <c r="C173" s="16" t="s">
        <v>775</v>
      </c>
      <c r="D173" s="16" t="s">
        <v>776</v>
      </c>
      <c r="E173" s="16" t="s">
        <v>77</v>
      </c>
      <c r="F173" s="36">
        <v>312</v>
      </c>
      <c r="G173" s="23"/>
      <c r="H173" s="44"/>
      <c r="I173" s="40"/>
      <c r="J173" s="39"/>
      <c r="K173" s="40"/>
      <c r="L173" s="40"/>
      <c r="M173" s="40"/>
    </row>
    <row r="174" spans="1:13">
      <c r="A174" s="17">
        <v>172</v>
      </c>
      <c r="B174" s="16" t="s">
        <v>777</v>
      </c>
      <c r="C174" s="16" t="s">
        <v>778</v>
      </c>
      <c r="D174" s="16" t="s">
        <v>776</v>
      </c>
      <c r="E174" s="16" t="s">
        <v>77</v>
      </c>
      <c r="F174" s="36">
        <v>480</v>
      </c>
      <c r="G174" s="23"/>
      <c r="H174" s="44"/>
      <c r="I174" s="40"/>
      <c r="J174" s="39"/>
      <c r="K174" s="40"/>
      <c r="L174" s="40"/>
      <c r="M174" s="40"/>
    </row>
    <row r="175" spans="1:13">
      <c r="A175" s="17">
        <v>173</v>
      </c>
      <c r="B175" s="16" t="s">
        <v>779</v>
      </c>
      <c r="C175" s="16" t="s">
        <v>780</v>
      </c>
      <c r="D175" s="16" t="s">
        <v>781</v>
      </c>
      <c r="E175" s="16" t="s">
        <v>77</v>
      </c>
      <c r="F175" s="36">
        <v>1</v>
      </c>
      <c r="G175" s="23"/>
      <c r="H175" s="44"/>
      <c r="I175" s="40"/>
      <c r="J175" s="39"/>
      <c r="K175" s="40"/>
      <c r="L175" s="40"/>
      <c r="M175" s="40"/>
    </row>
    <row r="176" spans="1:13">
      <c r="A176" s="17">
        <v>174</v>
      </c>
      <c r="B176" s="16" t="s">
        <v>782</v>
      </c>
      <c r="C176" s="16" t="s">
        <v>783</v>
      </c>
      <c r="D176" s="16" t="s">
        <v>784</v>
      </c>
      <c r="E176" s="16" t="s">
        <v>77</v>
      </c>
      <c r="F176" s="36">
        <v>854</v>
      </c>
      <c r="G176" s="23"/>
      <c r="H176" s="44"/>
      <c r="I176" s="40"/>
      <c r="J176" s="39"/>
      <c r="K176" s="40"/>
      <c r="L176" s="40"/>
      <c r="M176" s="40"/>
    </row>
    <row r="177" spans="1:13">
      <c r="A177" s="17">
        <v>175</v>
      </c>
      <c r="B177" s="16" t="s">
        <v>785</v>
      </c>
      <c r="C177" s="16" t="s">
        <v>786</v>
      </c>
      <c r="D177" s="16" t="s">
        <v>787</v>
      </c>
      <c r="E177" s="16" t="s">
        <v>77</v>
      </c>
      <c r="F177" s="36">
        <v>1042</v>
      </c>
      <c r="G177" s="23"/>
      <c r="H177" s="44"/>
      <c r="I177" s="40"/>
      <c r="J177" s="39"/>
      <c r="K177" s="40"/>
      <c r="L177" s="40"/>
      <c r="M177" s="40"/>
    </row>
    <row r="178" spans="1:13">
      <c r="A178" s="17">
        <v>176</v>
      </c>
      <c r="B178" s="16" t="s">
        <v>788</v>
      </c>
      <c r="C178" s="16" t="s">
        <v>789</v>
      </c>
      <c r="D178" s="16" t="s">
        <v>790</v>
      </c>
      <c r="E178" s="16" t="s">
        <v>77</v>
      </c>
      <c r="F178" s="36">
        <v>1</v>
      </c>
      <c r="G178" s="23"/>
      <c r="H178" s="44"/>
      <c r="I178" s="40"/>
      <c r="J178" s="39"/>
      <c r="K178" s="40"/>
      <c r="L178" s="40"/>
      <c r="M178" s="40"/>
    </row>
    <row r="179" spans="1:13">
      <c r="A179" s="17">
        <v>177</v>
      </c>
      <c r="B179" s="16" t="s">
        <v>791</v>
      </c>
      <c r="C179" s="16" t="s">
        <v>792</v>
      </c>
      <c r="D179" s="16" t="s">
        <v>793</v>
      </c>
      <c r="E179" s="16" t="s">
        <v>77</v>
      </c>
      <c r="F179" s="36">
        <v>871</v>
      </c>
      <c r="G179" s="23"/>
      <c r="H179" s="44"/>
      <c r="I179" s="40"/>
      <c r="J179" s="39"/>
      <c r="K179" s="40"/>
      <c r="L179" s="40"/>
      <c r="M179" s="40"/>
    </row>
    <row r="180" spans="1:13">
      <c r="A180" s="17">
        <v>178</v>
      </c>
      <c r="B180" s="16" t="s">
        <v>794</v>
      </c>
      <c r="C180" s="16" t="s">
        <v>795</v>
      </c>
      <c r="D180" s="16" t="s">
        <v>796</v>
      </c>
      <c r="E180" s="16" t="s">
        <v>77</v>
      </c>
      <c r="F180" s="36">
        <v>1</v>
      </c>
      <c r="G180" s="23"/>
      <c r="H180" s="44"/>
      <c r="I180" s="40"/>
      <c r="J180" s="39"/>
      <c r="K180" s="40"/>
      <c r="L180" s="40"/>
      <c r="M180" s="40"/>
    </row>
    <row r="181" spans="1:13">
      <c r="A181" s="17">
        <v>179</v>
      </c>
      <c r="B181" s="16" t="s">
        <v>797</v>
      </c>
      <c r="C181" s="16" t="s">
        <v>798</v>
      </c>
      <c r="D181" s="16" t="s">
        <v>799</v>
      </c>
      <c r="E181" s="16" t="s">
        <v>77</v>
      </c>
      <c r="F181" s="36">
        <v>1</v>
      </c>
      <c r="G181" s="23"/>
      <c r="H181" s="44"/>
      <c r="I181" s="40"/>
      <c r="J181" s="39"/>
      <c r="K181" s="40"/>
      <c r="L181" s="40"/>
      <c r="M181" s="40"/>
    </row>
    <row r="182" spans="1:13">
      <c r="A182" s="17">
        <v>180</v>
      </c>
      <c r="B182" s="16" t="s">
        <v>800</v>
      </c>
      <c r="C182" s="16" t="s">
        <v>801</v>
      </c>
      <c r="D182" s="16" t="s">
        <v>802</v>
      </c>
      <c r="E182" s="16" t="s">
        <v>77</v>
      </c>
      <c r="F182" s="36">
        <v>5214</v>
      </c>
      <c r="G182" s="23"/>
      <c r="H182" s="44"/>
      <c r="I182" s="40"/>
      <c r="J182" s="39"/>
      <c r="K182" s="40"/>
      <c r="L182" s="40"/>
      <c r="M182" s="40"/>
    </row>
    <row r="183" spans="1:13">
      <c r="A183" s="17">
        <v>181</v>
      </c>
      <c r="B183" s="16" t="s">
        <v>803</v>
      </c>
      <c r="C183" s="16" t="s">
        <v>804</v>
      </c>
      <c r="D183" s="16"/>
      <c r="E183" s="16" t="s">
        <v>16</v>
      </c>
      <c r="F183" s="36">
        <v>492</v>
      </c>
      <c r="G183" s="23"/>
      <c r="H183" s="44"/>
      <c r="I183" s="40"/>
      <c r="J183" s="39"/>
      <c r="K183" s="40"/>
      <c r="L183" s="40"/>
      <c r="M183" s="40"/>
    </row>
    <row r="184" spans="1:13">
      <c r="A184" s="17">
        <v>182</v>
      </c>
      <c r="B184" s="16" t="s">
        <v>805</v>
      </c>
      <c r="C184" s="16" t="s">
        <v>806</v>
      </c>
      <c r="D184" s="16" t="s">
        <v>807</v>
      </c>
      <c r="E184" s="16" t="s">
        <v>77</v>
      </c>
      <c r="F184" s="36">
        <f>9+1972.5</f>
        <v>1981.5</v>
      </c>
      <c r="G184" s="23"/>
      <c r="H184" s="44"/>
      <c r="I184" s="40"/>
      <c r="J184" s="39"/>
      <c r="K184" s="40"/>
      <c r="L184" s="40"/>
      <c r="M184" s="40"/>
    </row>
    <row r="185" spans="1:13">
      <c r="A185" s="17">
        <v>183</v>
      </c>
      <c r="B185" s="16" t="s">
        <v>808</v>
      </c>
      <c r="C185" s="16" t="s">
        <v>809</v>
      </c>
      <c r="D185" s="16" t="s">
        <v>810</v>
      </c>
      <c r="E185" s="16" t="s">
        <v>77</v>
      </c>
      <c r="F185" s="36">
        <v>12</v>
      </c>
      <c r="G185" s="23"/>
      <c r="H185" s="44"/>
      <c r="I185" s="40"/>
      <c r="J185" s="39"/>
      <c r="K185" s="40"/>
      <c r="L185" s="40"/>
      <c r="M185" s="40"/>
    </row>
    <row r="186" spans="1:13">
      <c r="A186" s="17">
        <v>184</v>
      </c>
      <c r="B186" s="16" t="s">
        <v>811</v>
      </c>
      <c r="C186" s="16" t="s">
        <v>812</v>
      </c>
      <c r="D186" s="16" t="s">
        <v>813</v>
      </c>
      <c r="E186" s="16" t="s">
        <v>814</v>
      </c>
      <c r="F186" s="36">
        <v>1</v>
      </c>
      <c r="G186" s="23"/>
      <c r="H186" s="44"/>
      <c r="I186" s="40"/>
      <c r="J186" s="39"/>
      <c r="K186" s="40"/>
      <c r="L186" s="40"/>
      <c r="M186" s="40"/>
    </row>
    <row r="187" spans="1:13">
      <c r="A187" s="17">
        <v>185</v>
      </c>
      <c r="B187" s="16" t="s">
        <v>815</v>
      </c>
      <c r="C187" s="16" t="s">
        <v>816</v>
      </c>
      <c r="D187" s="16" t="s">
        <v>429</v>
      </c>
      <c r="E187" s="16" t="s">
        <v>77</v>
      </c>
      <c r="F187" s="36">
        <v>32</v>
      </c>
      <c r="G187" s="23"/>
      <c r="H187" s="44"/>
      <c r="I187" s="40"/>
      <c r="J187" s="39"/>
      <c r="K187" s="40"/>
      <c r="L187" s="40"/>
      <c r="M187" s="40"/>
    </row>
    <row r="188" spans="1:13">
      <c r="A188" s="17">
        <v>186</v>
      </c>
      <c r="B188" s="16" t="s">
        <v>817</v>
      </c>
      <c r="C188" s="16" t="s">
        <v>818</v>
      </c>
      <c r="D188" s="16"/>
      <c r="E188" s="16" t="s">
        <v>16</v>
      </c>
      <c r="F188" s="36">
        <v>10</v>
      </c>
      <c r="G188" s="23"/>
      <c r="H188" s="44"/>
      <c r="I188" s="40"/>
      <c r="J188" s="39"/>
      <c r="K188" s="40"/>
      <c r="L188" s="40"/>
      <c r="M188" s="40"/>
    </row>
    <row r="189" spans="1:13">
      <c r="A189" s="17">
        <v>187</v>
      </c>
      <c r="B189" s="16" t="s">
        <v>819</v>
      </c>
      <c r="C189" s="16" t="s">
        <v>820</v>
      </c>
      <c r="D189" s="16" t="s">
        <v>821</v>
      </c>
      <c r="E189" s="16" t="s">
        <v>822</v>
      </c>
      <c r="F189" s="36">
        <v>10</v>
      </c>
      <c r="G189" s="23"/>
      <c r="H189" s="44"/>
      <c r="I189" s="40"/>
      <c r="J189" s="39"/>
      <c r="K189" s="40"/>
      <c r="L189" s="40"/>
      <c r="M189" s="40"/>
    </row>
    <row r="190" spans="1:13">
      <c r="A190" s="17">
        <v>188</v>
      </c>
      <c r="B190" s="16" t="s">
        <v>823</v>
      </c>
      <c r="C190" s="16" t="s">
        <v>824</v>
      </c>
      <c r="D190" s="16" t="s">
        <v>825</v>
      </c>
      <c r="E190" s="16" t="s">
        <v>77</v>
      </c>
      <c r="F190" s="36">
        <v>35</v>
      </c>
      <c r="G190" s="23"/>
      <c r="H190" s="44"/>
      <c r="I190" s="40"/>
      <c r="J190" s="39"/>
      <c r="K190" s="40"/>
      <c r="L190" s="40"/>
      <c r="M190" s="40"/>
    </row>
    <row r="191" spans="1:13">
      <c r="A191" s="17">
        <v>189</v>
      </c>
      <c r="B191" s="16" t="s">
        <v>826</v>
      </c>
      <c r="C191" s="16" t="s">
        <v>827</v>
      </c>
      <c r="D191" s="16" t="s">
        <v>825</v>
      </c>
      <c r="E191" s="16" t="s">
        <v>77</v>
      </c>
      <c r="F191" s="36">
        <v>35</v>
      </c>
      <c r="G191" s="23"/>
      <c r="H191" s="44"/>
      <c r="I191" s="40"/>
      <c r="J191" s="39"/>
      <c r="K191" s="40"/>
      <c r="L191" s="40"/>
      <c r="M191" s="40"/>
    </row>
    <row r="192" spans="1:13">
      <c r="A192" s="17">
        <v>190</v>
      </c>
      <c r="B192" s="16" t="s">
        <v>828</v>
      </c>
      <c r="C192" s="16" t="s">
        <v>829</v>
      </c>
      <c r="D192" s="16"/>
      <c r="E192" s="16" t="s">
        <v>16</v>
      </c>
      <c r="F192" s="36">
        <v>4</v>
      </c>
      <c r="G192" s="23"/>
      <c r="H192" s="44"/>
      <c r="I192" s="40"/>
      <c r="J192" s="39"/>
      <c r="K192" s="40"/>
      <c r="L192" s="40"/>
      <c r="M192" s="40"/>
    </row>
    <row r="193" spans="1:13">
      <c r="A193" s="17">
        <v>191</v>
      </c>
      <c r="B193" s="16" t="s">
        <v>830</v>
      </c>
      <c r="C193" s="16" t="s">
        <v>831</v>
      </c>
      <c r="D193" s="16"/>
      <c r="E193" s="16" t="s">
        <v>16</v>
      </c>
      <c r="F193" s="36">
        <v>4</v>
      </c>
      <c r="G193" s="23"/>
      <c r="H193" s="44"/>
      <c r="I193" s="40"/>
      <c r="J193" s="39"/>
      <c r="K193" s="40"/>
      <c r="L193" s="40"/>
      <c r="M193" s="40"/>
    </row>
    <row r="194" spans="1:13">
      <c r="A194" s="17">
        <v>192</v>
      </c>
      <c r="B194" s="16" t="s">
        <v>832</v>
      </c>
      <c r="C194" s="16" t="s">
        <v>833</v>
      </c>
      <c r="D194" s="16"/>
      <c r="E194" s="16" t="s">
        <v>16</v>
      </c>
      <c r="F194" s="36">
        <v>20</v>
      </c>
      <c r="G194" s="23"/>
      <c r="H194" s="44"/>
      <c r="I194" s="40"/>
      <c r="J194" s="39"/>
      <c r="K194" s="40"/>
      <c r="L194" s="40"/>
      <c r="M194" s="40"/>
    </row>
    <row r="195" spans="1:13">
      <c r="A195" s="17">
        <v>193</v>
      </c>
      <c r="B195" s="16" t="s">
        <v>834</v>
      </c>
      <c r="C195" s="16" t="s">
        <v>835</v>
      </c>
      <c r="D195" s="16" t="s">
        <v>810</v>
      </c>
      <c r="E195" s="16" t="s">
        <v>16</v>
      </c>
      <c r="F195" s="36">
        <v>12</v>
      </c>
      <c r="G195" s="23"/>
      <c r="H195" s="44"/>
      <c r="I195" s="40"/>
      <c r="J195" s="39"/>
      <c r="K195" s="40"/>
      <c r="L195" s="40"/>
      <c r="M195" s="40"/>
    </row>
    <row r="196" spans="1:13">
      <c r="A196" s="17">
        <v>194</v>
      </c>
      <c r="B196" s="16" t="s">
        <v>836</v>
      </c>
      <c r="C196" s="16" t="s">
        <v>837</v>
      </c>
      <c r="D196" s="16"/>
      <c r="E196" s="16" t="s">
        <v>16</v>
      </c>
      <c r="F196" s="36">
        <v>60.4</v>
      </c>
      <c r="G196" s="23"/>
      <c r="H196" s="44"/>
      <c r="I196" s="40"/>
      <c r="J196" s="39"/>
      <c r="K196" s="40"/>
      <c r="L196" s="40"/>
      <c r="M196" s="40"/>
    </row>
    <row r="197" spans="1:13">
      <c r="A197" s="17">
        <v>195</v>
      </c>
      <c r="B197" s="16" t="s">
        <v>838</v>
      </c>
      <c r="C197" s="16" t="s">
        <v>839</v>
      </c>
      <c r="D197" s="16"/>
      <c r="E197" s="16" t="s">
        <v>16</v>
      </c>
      <c r="F197" s="36">
        <v>440</v>
      </c>
      <c r="G197" s="23"/>
      <c r="H197" s="44"/>
      <c r="I197" s="40"/>
      <c r="J197" s="39"/>
      <c r="K197" s="40"/>
      <c r="L197" s="40"/>
      <c r="M197" s="40"/>
    </row>
    <row r="198" spans="1:13">
      <c r="A198" s="17">
        <v>196</v>
      </c>
      <c r="B198" s="16" t="s">
        <v>840</v>
      </c>
      <c r="C198" s="16" t="s">
        <v>841</v>
      </c>
      <c r="D198" s="16" t="s">
        <v>842</v>
      </c>
      <c r="E198" s="16" t="s">
        <v>430</v>
      </c>
      <c r="F198" s="36">
        <v>540</v>
      </c>
      <c r="G198" s="23"/>
      <c r="H198" s="44"/>
      <c r="I198" s="40"/>
      <c r="J198" s="39"/>
      <c r="K198" s="40"/>
      <c r="L198" s="40"/>
      <c r="M198" s="40"/>
    </row>
    <row r="199" spans="1:13">
      <c r="A199" s="17">
        <v>197</v>
      </c>
      <c r="B199" s="16" t="s">
        <v>843</v>
      </c>
      <c r="C199" s="16" t="s">
        <v>844</v>
      </c>
      <c r="D199" s="16" t="s">
        <v>845</v>
      </c>
      <c r="E199" s="16" t="s">
        <v>77</v>
      </c>
      <c r="F199" s="36">
        <v>29</v>
      </c>
      <c r="G199" s="23"/>
      <c r="H199" s="44"/>
      <c r="I199" s="40"/>
      <c r="J199" s="39"/>
      <c r="K199" s="40"/>
      <c r="L199" s="40"/>
      <c r="M199" s="40"/>
    </row>
    <row r="200" spans="1:13">
      <c r="A200" s="17">
        <v>198</v>
      </c>
      <c r="B200" s="16" t="s">
        <v>846</v>
      </c>
      <c r="C200" s="16" t="s">
        <v>847</v>
      </c>
      <c r="D200" s="16" t="s">
        <v>848</v>
      </c>
      <c r="E200" s="16" t="s">
        <v>77</v>
      </c>
      <c r="F200" s="36">
        <v>140</v>
      </c>
      <c r="G200" s="23"/>
      <c r="H200" s="44"/>
      <c r="I200" s="40"/>
      <c r="J200" s="39"/>
      <c r="K200" s="40"/>
      <c r="L200" s="40"/>
      <c r="M200" s="40"/>
    </row>
    <row r="201" spans="1:13">
      <c r="A201" s="17">
        <v>199</v>
      </c>
      <c r="B201" s="16" t="s">
        <v>849</v>
      </c>
      <c r="C201" s="16" t="s">
        <v>850</v>
      </c>
      <c r="D201" s="16" t="s">
        <v>845</v>
      </c>
      <c r="E201" s="16" t="s">
        <v>77</v>
      </c>
      <c r="F201" s="36">
        <v>4</v>
      </c>
      <c r="G201" s="23"/>
      <c r="H201" s="44"/>
      <c r="I201" s="40"/>
      <c r="J201" s="39"/>
      <c r="K201" s="40"/>
      <c r="L201" s="40"/>
      <c r="M201" s="40"/>
    </row>
    <row r="202" spans="1:13">
      <c r="A202" s="17">
        <v>200</v>
      </c>
      <c r="B202" s="16" t="s">
        <v>851</v>
      </c>
      <c r="C202" s="16" t="s">
        <v>852</v>
      </c>
      <c r="D202" s="16" t="s">
        <v>853</v>
      </c>
      <c r="E202" s="16" t="s">
        <v>16</v>
      </c>
      <c r="F202" s="36">
        <v>209</v>
      </c>
      <c r="G202" s="23"/>
      <c r="H202" s="44"/>
      <c r="I202" s="40"/>
      <c r="J202" s="39"/>
      <c r="K202" s="40"/>
      <c r="L202" s="40"/>
      <c r="M202" s="40"/>
    </row>
    <row r="203" spans="1:13">
      <c r="A203" s="17">
        <v>201</v>
      </c>
      <c r="B203" s="16" t="s">
        <v>854</v>
      </c>
      <c r="C203" s="16" t="s">
        <v>855</v>
      </c>
      <c r="D203" s="16" t="s">
        <v>856</v>
      </c>
      <c r="E203" s="16" t="s">
        <v>77</v>
      </c>
      <c r="F203" s="36">
        <v>257</v>
      </c>
      <c r="G203" s="23"/>
      <c r="H203" s="44"/>
      <c r="I203" s="40"/>
      <c r="J203" s="39"/>
      <c r="K203" s="40"/>
      <c r="L203" s="40"/>
      <c r="M203" s="40"/>
    </row>
    <row r="204" spans="1:13">
      <c r="A204" s="17">
        <v>202</v>
      </c>
      <c r="B204" s="16" t="s">
        <v>857</v>
      </c>
      <c r="C204" s="16" t="s">
        <v>858</v>
      </c>
      <c r="D204" s="16" t="s">
        <v>859</v>
      </c>
      <c r="E204" s="16" t="s">
        <v>77</v>
      </c>
      <c r="F204" s="36">
        <v>26</v>
      </c>
      <c r="G204" s="23"/>
      <c r="H204" s="44"/>
      <c r="I204" s="40"/>
      <c r="J204" s="39"/>
      <c r="K204" s="40"/>
      <c r="L204" s="40"/>
      <c r="M204" s="40"/>
    </row>
    <row r="205" spans="1:13">
      <c r="A205" s="17">
        <v>203</v>
      </c>
      <c r="B205" s="16" t="s">
        <v>860</v>
      </c>
      <c r="C205" s="16" t="s">
        <v>861</v>
      </c>
      <c r="D205" s="16" t="s">
        <v>862</v>
      </c>
      <c r="E205" s="16" t="s">
        <v>77</v>
      </c>
      <c r="F205" s="36">
        <v>8</v>
      </c>
      <c r="G205" s="23"/>
      <c r="H205" s="44"/>
      <c r="I205" s="40"/>
      <c r="J205" s="39"/>
      <c r="K205" s="40"/>
      <c r="L205" s="40"/>
      <c r="M205" s="40"/>
    </row>
    <row r="206" spans="1:13">
      <c r="A206" s="17">
        <v>204</v>
      </c>
      <c r="B206" s="16" t="s">
        <v>863</v>
      </c>
      <c r="C206" s="16" t="s">
        <v>864</v>
      </c>
      <c r="D206" s="16" t="s">
        <v>865</v>
      </c>
      <c r="E206" s="16" t="s">
        <v>16</v>
      </c>
      <c r="F206" s="36">
        <v>4</v>
      </c>
      <c r="G206" s="23"/>
      <c r="H206" s="44"/>
      <c r="I206" s="40"/>
      <c r="J206" s="39"/>
      <c r="K206" s="40"/>
      <c r="L206" s="40"/>
      <c r="M206" s="40"/>
    </row>
    <row r="207" spans="1:13">
      <c r="A207" s="17">
        <v>205</v>
      </c>
      <c r="B207" s="16" t="s">
        <v>866</v>
      </c>
      <c r="C207" s="16" t="s">
        <v>867</v>
      </c>
      <c r="D207" s="16" t="s">
        <v>868</v>
      </c>
      <c r="E207" s="16" t="s">
        <v>16</v>
      </c>
      <c r="F207" s="36">
        <v>8.7</v>
      </c>
      <c r="G207" s="23"/>
      <c r="H207" s="44"/>
      <c r="I207" s="40"/>
      <c r="J207" s="39"/>
      <c r="K207" s="40"/>
      <c r="L207" s="40"/>
      <c r="M207" s="40"/>
    </row>
    <row r="208" spans="1:13">
      <c r="A208" s="17">
        <v>206</v>
      </c>
      <c r="B208" s="16" t="s">
        <v>869</v>
      </c>
      <c r="C208" s="16" t="s">
        <v>870</v>
      </c>
      <c r="D208" s="16" t="s">
        <v>871</v>
      </c>
      <c r="E208" s="16" t="s">
        <v>16</v>
      </c>
      <c r="F208" s="36">
        <v>19</v>
      </c>
      <c r="G208" s="23"/>
      <c r="H208" s="44"/>
      <c r="I208" s="40"/>
      <c r="J208" s="39"/>
      <c r="K208" s="40"/>
      <c r="L208" s="40"/>
      <c r="M208" s="40"/>
    </row>
    <row r="209" spans="1:13">
      <c r="A209" s="17">
        <v>207</v>
      </c>
      <c r="B209" s="24" t="s">
        <v>872</v>
      </c>
      <c r="C209" s="24" t="s">
        <v>873</v>
      </c>
      <c r="D209" s="24" t="s">
        <v>874</v>
      </c>
      <c r="E209" s="24" t="s">
        <v>77</v>
      </c>
      <c r="F209" s="51">
        <v>210</v>
      </c>
      <c r="G209" s="24"/>
      <c r="H209" s="24"/>
      <c r="I209" s="24"/>
      <c r="J209" s="24"/>
      <c r="K209" s="24"/>
      <c r="L209" s="24"/>
      <c r="M209" s="24"/>
    </row>
    <row r="210" s="28" customFormat="1" ht="13.2" spans="1:13">
      <c r="A210" s="17">
        <v>208</v>
      </c>
      <c r="B210" s="24" t="s">
        <v>875</v>
      </c>
      <c r="C210" s="24" t="s">
        <v>876</v>
      </c>
      <c r="D210" s="24" t="s">
        <v>877</v>
      </c>
      <c r="E210" s="24" t="s">
        <v>77</v>
      </c>
      <c r="F210" s="51">
        <v>9</v>
      </c>
      <c r="G210" s="52"/>
      <c r="H210" s="39"/>
      <c r="I210" s="39"/>
      <c r="J210" s="52"/>
      <c r="K210" s="39"/>
      <c r="L210" s="39"/>
      <c r="M210" s="39"/>
    </row>
    <row r="211" spans="1:13">
      <c r="A211" s="17">
        <v>209</v>
      </c>
      <c r="B211" s="24" t="s">
        <v>878</v>
      </c>
      <c r="C211" s="24" t="s">
        <v>879</v>
      </c>
      <c r="D211" s="24" t="s">
        <v>880</v>
      </c>
      <c r="E211" s="24" t="s">
        <v>77</v>
      </c>
      <c r="F211" s="51">
        <v>32</v>
      </c>
      <c r="G211" s="53"/>
      <c r="H211" s="40"/>
      <c r="I211" s="40"/>
      <c r="J211" s="39"/>
      <c r="K211" s="40"/>
      <c r="L211" s="40"/>
      <c r="M211" s="40"/>
    </row>
    <row r="212" spans="1:13">
      <c r="A212" s="17">
        <v>210</v>
      </c>
      <c r="B212" s="24" t="s">
        <v>881</v>
      </c>
      <c r="C212" s="24" t="s">
        <v>882</v>
      </c>
      <c r="D212" s="24" t="s">
        <v>883</v>
      </c>
      <c r="E212" s="24" t="s">
        <v>77</v>
      </c>
      <c r="F212" s="51">
        <v>34</v>
      </c>
      <c r="G212" s="53"/>
      <c r="H212" s="40"/>
      <c r="I212" s="40"/>
      <c r="J212" s="39"/>
      <c r="K212" s="40"/>
      <c r="L212" s="40"/>
      <c r="M212" s="40"/>
    </row>
    <row r="213" spans="1:13">
      <c r="A213" s="17">
        <v>211</v>
      </c>
      <c r="B213" s="24" t="s">
        <v>884</v>
      </c>
      <c r="C213" s="24" t="s">
        <v>885</v>
      </c>
      <c r="D213" s="24" t="s">
        <v>886</v>
      </c>
      <c r="E213" s="24" t="s">
        <v>77</v>
      </c>
      <c r="F213" s="51">
        <v>1</v>
      </c>
      <c r="G213" s="53"/>
      <c r="H213" s="40"/>
      <c r="I213" s="40"/>
      <c r="J213" s="39"/>
      <c r="K213" s="40"/>
      <c r="L213" s="40"/>
      <c r="M213" s="40"/>
    </row>
    <row r="214" spans="1:13">
      <c r="A214" s="17">
        <v>212</v>
      </c>
      <c r="B214" s="24" t="s">
        <v>887</v>
      </c>
      <c r="C214" s="24" t="s">
        <v>888</v>
      </c>
      <c r="D214" s="24" t="s">
        <v>886</v>
      </c>
      <c r="E214" s="24" t="s">
        <v>77</v>
      </c>
      <c r="F214" s="51">
        <v>11</v>
      </c>
      <c r="G214" s="53"/>
      <c r="H214" s="40"/>
      <c r="I214" s="40"/>
      <c r="J214" s="39"/>
      <c r="K214" s="40"/>
      <c r="L214" s="40"/>
      <c r="M214" s="40"/>
    </row>
    <row r="215" spans="1:13">
      <c r="A215" s="17">
        <v>213</v>
      </c>
      <c r="B215" s="24" t="s">
        <v>889</v>
      </c>
      <c r="C215" s="24" t="s">
        <v>890</v>
      </c>
      <c r="D215" s="24" t="s">
        <v>891</v>
      </c>
      <c r="E215" s="24" t="s">
        <v>77</v>
      </c>
      <c r="F215" s="51">
        <v>30</v>
      </c>
      <c r="G215" s="53"/>
      <c r="H215" s="40"/>
      <c r="I215" s="40"/>
      <c r="J215" s="39"/>
      <c r="K215" s="40"/>
      <c r="L215" s="40"/>
      <c r="M215" s="40"/>
    </row>
    <row r="216" spans="1:13">
      <c r="A216" s="17">
        <v>214</v>
      </c>
      <c r="B216" s="24" t="s">
        <v>892</v>
      </c>
      <c r="C216" s="24" t="s">
        <v>893</v>
      </c>
      <c r="D216" s="24" t="s">
        <v>894</v>
      </c>
      <c r="E216" s="24" t="s">
        <v>77</v>
      </c>
      <c r="F216" s="51">
        <v>40</v>
      </c>
      <c r="G216" s="53"/>
      <c r="H216" s="40"/>
      <c r="I216" s="40"/>
      <c r="J216" s="39"/>
      <c r="K216" s="40"/>
      <c r="L216" s="40"/>
      <c r="M216" s="40"/>
    </row>
    <row r="217" spans="1:13">
      <c r="A217" s="17">
        <v>215</v>
      </c>
      <c r="B217" s="24" t="s">
        <v>895</v>
      </c>
      <c r="C217" s="24" t="s">
        <v>896</v>
      </c>
      <c r="D217" s="24" t="s">
        <v>897</v>
      </c>
      <c r="E217" s="24" t="s">
        <v>77</v>
      </c>
      <c r="F217" s="51">
        <v>31</v>
      </c>
      <c r="G217" s="53"/>
      <c r="H217" s="40"/>
      <c r="I217" s="40"/>
      <c r="J217" s="39"/>
      <c r="K217" s="40"/>
      <c r="L217" s="40"/>
      <c r="M217" s="40"/>
    </row>
    <row r="218" spans="1:13">
      <c r="A218" s="17">
        <v>216</v>
      </c>
      <c r="B218" s="24" t="s">
        <v>898</v>
      </c>
      <c r="C218" s="24" t="s">
        <v>899</v>
      </c>
      <c r="D218" s="24" t="s">
        <v>900</v>
      </c>
      <c r="E218" s="24" t="s">
        <v>77</v>
      </c>
      <c r="F218" s="51">
        <v>1</v>
      </c>
      <c r="G218" s="53"/>
      <c r="H218" s="40"/>
      <c r="I218" s="40"/>
      <c r="J218" s="39"/>
      <c r="K218" s="40"/>
      <c r="L218" s="40"/>
      <c r="M218" s="40"/>
    </row>
    <row r="219" spans="1:13">
      <c r="A219" s="17">
        <v>217</v>
      </c>
      <c r="B219" s="24" t="s">
        <v>901</v>
      </c>
      <c r="C219" s="24" t="s">
        <v>902</v>
      </c>
      <c r="D219" s="24" t="s">
        <v>903</v>
      </c>
      <c r="E219" s="24" t="s">
        <v>77</v>
      </c>
      <c r="F219" s="51">
        <v>511</v>
      </c>
      <c r="G219" s="53"/>
      <c r="H219" s="40"/>
      <c r="I219" s="40"/>
      <c r="J219" s="39"/>
      <c r="K219" s="40"/>
      <c r="L219" s="40"/>
      <c r="M219" s="40"/>
    </row>
    <row r="220" spans="1:13">
      <c r="A220" s="17">
        <v>218</v>
      </c>
      <c r="B220" s="24" t="s">
        <v>904</v>
      </c>
      <c r="C220" s="24" t="s">
        <v>905</v>
      </c>
      <c r="D220" s="24" t="s">
        <v>906</v>
      </c>
      <c r="E220" s="24" t="s">
        <v>77</v>
      </c>
      <c r="F220" s="51">
        <v>181</v>
      </c>
      <c r="G220" s="53"/>
      <c r="H220" s="40"/>
      <c r="I220" s="40"/>
      <c r="J220" s="39"/>
      <c r="K220" s="40"/>
      <c r="L220" s="40"/>
      <c r="M220" s="40"/>
    </row>
    <row r="221" spans="1:13">
      <c r="A221" s="17">
        <v>219</v>
      </c>
      <c r="B221" s="24" t="s">
        <v>907</v>
      </c>
      <c r="C221" s="24" t="s">
        <v>906</v>
      </c>
      <c r="D221" s="24" t="s">
        <v>908</v>
      </c>
      <c r="E221" s="24" t="s">
        <v>77</v>
      </c>
      <c r="F221" s="51">
        <v>1</v>
      </c>
      <c r="G221" s="53"/>
      <c r="H221" s="40"/>
      <c r="I221" s="40"/>
      <c r="J221" s="39"/>
      <c r="K221" s="40"/>
      <c r="L221" s="40"/>
      <c r="M221" s="40"/>
    </row>
    <row r="222" spans="1:13">
      <c r="A222" s="17">
        <v>220</v>
      </c>
      <c r="B222" s="24" t="s">
        <v>909</v>
      </c>
      <c r="C222" s="24" t="s">
        <v>910</v>
      </c>
      <c r="D222" s="24" t="s">
        <v>911</v>
      </c>
      <c r="E222" s="24" t="s">
        <v>77</v>
      </c>
      <c r="F222" s="51">
        <v>29</v>
      </c>
      <c r="G222" s="53"/>
      <c r="H222" s="40"/>
      <c r="I222" s="40"/>
      <c r="J222" s="39"/>
      <c r="K222" s="40"/>
      <c r="L222" s="40"/>
      <c r="M222" s="40"/>
    </row>
    <row r="223" spans="1:13">
      <c r="A223" s="17">
        <v>221</v>
      </c>
      <c r="B223" s="24" t="s">
        <v>912</v>
      </c>
      <c r="C223" s="24" t="s">
        <v>913</v>
      </c>
      <c r="D223" s="24" t="s">
        <v>914</v>
      </c>
      <c r="E223" s="24" t="s">
        <v>77</v>
      </c>
      <c r="F223" s="51">
        <v>687</v>
      </c>
      <c r="G223" s="53"/>
      <c r="H223" s="40"/>
      <c r="I223" s="40"/>
      <c r="J223" s="39"/>
      <c r="K223" s="40"/>
      <c r="L223" s="40"/>
      <c r="M223" s="40"/>
    </row>
    <row r="224" spans="1:13">
      <c r="A224" s="17">
        <v>222</v>
      </c>
      <c r="B224" s="24" t="s">
        <v>915</v>
      </c>
      <c r="C224" s="24" t="s">
        <v>916</v>
      </c>
      <c r="D224" s="24" t="s">
        <v>917</v>
      </c>
      <c r="E224" s="24" t="s">
        <v>77</v>
      </c>
      <c r="F224" s="51">
        <v>1</v>
      </c>
      <c r="G224" s="53"/>
      <c r="H224" s="40"/>
      <c r="I224" s="40"/>
      <c r="J224" s="39"/>
      <c r="K224" s="40"/>
      <c r="L224" s="40"/>
      <c r="M224" s="40"/>
    </row>
    <row r="225" spans="1:13">
      <c r="A225" s="17">
        <v>223</v>
      </c>
      <c r="B225" s="24" t="s">
        <v>918</v>
      </c>
      <c r="C225" s="24" t="s">
        <v>919</v>
      </c>
      <c r="D225" s="24" t="s">
        <v>917</v>
      </c>
      <c r="E225" s="24" t="s">
        <v>77</v>
      </c>
      <c r="F225" s="51">
        <v>1</v>
      </c>
      <c r="G225" s="53"/>
      <c r="H225" s="40"/>
      <c r="I225" s="40"/>
      <c r="J225" s="39"/>
      <c r="K225" s="40"/>
      <c r="L225" s="40"/>
      <c r="M225" s="40"/>
    </row>
    <row r="226" spans="1:13">
      <c r="A226" s="17">
        <v>224</v>
      </c>
      <c r="B226" s="24" t="s">
        <v>920</v>
      </c>
      <c r="C226" s="24" t="s">
        <v>921</v>
      </c>
      <c r="D226" s="24" t="s">
        <v>922</v>
      </c>
      <c r="E226" s="24" t="s">
        <v>77</v>
      </c>
      <c r="F226" s="51">
        <v>1</v>
      </c>
      <c r="G226" s="53"/>
      <c r="H226" s="40"/>
      <c r="I226" s="40"/>
      <c r="J226" s="39"/>
      <c r="K226" s="40"/>
      <c r="L226" s="40"/>
      <c r="M226" s="40"/>
    </row>
    <row r="227" spans="1:13">
      <c r="A227" s="17">
        <v>225</v>
      </c>
      <c r="B227" s="24" t="s">
        <v>923</v>
      </c>
      <c r="C227" s="24" t="s">
        <v>924</v>
      </c>
      <c r="D227" s="24" t="s">
        <v>917</v>
      </c>
      <c r="E227" s="24" t="s">
        <v>77</v>
      </c>
      <c r="F227" s="51">
        <v>1</v>
      </c>
      <c r="G227" s="53"/>
      <c r="H227" s="40"/>
      <c r="I227" s="40"/>
      <c r="J227" s="39"/>
      <c r="K227" s="40"/>
      <c r="L227" s="40"/>
      <c r="M227" s="40"/>
    </row>
    <row r="228" spans="1:13">
      <c r="A228" s="17">
        <v>226</v>
      </c>
      <c r="B228" s="24" t="s">
        <v>925</v>
      </c>
      <c r="C228" s="24" t="s">
        <v>926</v>
      </c>
      <c r="D228" s="24" t="s">
        <v>927</v>
      </c>
      <c r="E228" s="24" t="s">
        <v>77</v>
      </c>
      <c r="F228" s="51">
        <v>2</v>
      </c>
      <c r="G228" s="53"/>
      <c r="H228" s="40"/>
      <c r="I228" s="40"/>
      <c r="J228" s="39"/>
      <c r="K228" s="40"/>
      <c r="L228" s="40"/>
      <c r="M228" s="40"/>
    </row>
    <row r="229" spans="1:13">
      <c r="A229" s="17">
        <v>227</v>
      </c>
      <c r="B229" s="24" t="s">
        <v>928</v>
      </c>
      <c r="C229" s="24" t="s">
        <v>929</v>
      </c>
      <c r="D229" s="24" t="s">
        <v>930</v>
      </c>
      <c r="E229" s="24" t="s">
        <v>77</v>
      </c>
      <c r="F229" s="51">
        <v>3</v>
      </c>
      <c r="G229" s="53"/>
      <c r="H229" s="40"/>
      <c r="I229" s="40"/>
      <c r="J229" s="39"/>
      <c r="K229" s="40"/>
      <c r="L229" s="40"/>
      <c r="M229" s="40"/>
    </row>
    <row r="230" spans="1:13">
      <c r="A230" s="17">
        <v>228</v>
      </c>
      <c r="B230" s="24" t="s">
        <v>931</v>
      </c>
      <c r="C230" s="24" t="s">
        <v>932</v>
      </c>
      <c r="D230" s="24" t="s">
        <v>933</v>
      </c>
      <c r="E230" s="24" t="s">
        <v>296</v>
      </c>
      <c r="F230" s="51">
        <v>1000</v>
      </c>
      <c r="G230" s="53"/>
      <c r="H230" s="40"/>
      <c r="I230" s="40"/>
      <c r="J230" s="39"/>
      <c r="K230" s="40"/>
      <c r="L230" s="40"/>
      <c r="M230" s="40"/>
    </row>
    <row r="231" spans="1:13">
      <c r="A231" s="17">
        <v>229</v>
      </c>
      <c r="B231" s="24" t="s">
        <v>934</v>
      </c>
      <c r="C231" s="24" t="s">
        <v>935</v>
      </c>
      <c r="D231" s="24" t="s">
        <v>936</v>
      </c>
      <c r="E231" s="24" t="s">
        <v>296</v>
      </c>
      <c r="F231" s="51">
        <v>100</v>
      </c>
      <c r="G231" s="53"/>
      <c r="H231" s="40"/>
      <c r="I231" s="40"/>
      <c r="J231" s="39"/>
      <c r="K231" s="40"/>
      <c r="L231" s="40"/>
      <c r="M231" s="40"/>
    </row>
    <row r="232" spans="1:13">
      <c r="A232" s="17">
        <v>230</v>
      </c>
      <c r="B232" s="24" t="s">
        <v>937</v>
      </c>
      <c r="C232" s="24" t="s">
        <v>938</v>
      </c>
      <c r="D232" s="24" t="s">
        <v>936</v>
      </c>
      <c r="E232" s="24" t="s">
        <v>296</v>
      </c>
      <c r="F232" s="51">
        <v>200</v>
      </c>
      <c r="G232" s="53"/>
      <c r="H232" s="40"/>
      <c r="I232" s="40"/>
      <c r="J232" s="39"/>
      <c r="K232" s="40"/>
      <c r="L232" s="40"/>
      <c r="M232" s="40"/>
    </row>
    <row r="233" spans="1:13">
      <c r="A233" s="17">
        <v>231</v>
      </c>
      <c r="B233" s="24" t="s">
        <v>939</v>
      </c>
      <c r="C233" s="24" t="s">
        <v>940</v>
      </c>
      <c r="D233" s="24"/>
      <c r="E233" s="24" t="s">
        <v>16</v>
      </c>
      <c r="F233" s="51">
        <v>10</v>
      </c>
      <c r="G233" s="53"/>
      <c r="H233" s="40"/>
      <c r="I233" s="40"/>
      <c r="J233" s="39"/>
      <c r="K233" s="40"/>
      <c r="L233" s="40"/>
      <c r="M233" s="40"/>
    </row>
    <row r="234" spans="1:13">
      <c r="A234" s="17">
        <v>232</v>
      </c>
      <c r="B234" s="24" t="s">
        <v>941</v>
      </c>
      <c r="C234" s="24" t="s">
        <v>942</v>
      </c>
      <c r="D234" s="24" t="s">
        <v>943</v>
      </c>
      <c r="E234" s="24" t="s">
        <v>77</v>
      </c>
      <c r="F234" s="51">
        <v>75</v>
      </c>
      <c r="G234" s="53"/>
      <c r="H234" s="40"/>
      <c r="I234" s="40"/>
      <c r="J234" s="39"/>
      <c r="K234" s="40"/>
      <c r="L234" s="40"/>
      <c r="M234" s="40"/>
    </row>
    <row r="235" spans="1:13">
      <c r="A235" s="17"/>
      <c r="B235" s="47" t="s">
        <v>340</v>
      </c>
      <c r="C235" s="47"/>
      <c r="D235" s="25"/>
      <c r="E235" s="17"/>
      <c r="F235" s="36">
        <f>SUM(F3:F234)</f>
        <v>388799.04</v>
      </c>
      <c r="G235" s="16"/>
      <c r="H235" s="13"/>
      <c r="I235" s="13"/>
      <c r="J235" s="13"/>
      <c r="K235" s="54"/>
      <c r="L235" s="13"/>
      <c r="M235" s="13"/>
    </row>
    <row r="236" s="28" customFormat="1" ht="56" customHeight="1" spans="1:13">
      <c r="A236" s="26" t="s">
        <v>944</v>
      </c>
      <c r="B236" s="26"/>
      <c r="C236" s="26"/>
      <c r="D236" s="26"/>
      <c r="E236" s="26"/>
      <c r="F236" s="26"/>
      <c r="G236" s="26"/>
      <c r="H236" s="26"/>
      <c r="I236" s="26"/>
      <c r="J236" s="26"/>
      <c r="K236" s="26"/>
      <c r="L236" s="26"/>
      <c r="M236" s="26"/>
    </row>
  </sheetData>
  <mergeCells count="2">
    <mergeCell ref="A1:M1"/>
    <mergeCell ref="A236:M236"/>
  </mergeCells>
  <conditionalFormatting sqref="G3">
    <cfRule type="duplicateValues" dxfId="0" priority="9" stopIfTrue="1"/>
    <cfRule type="duplicateValues" dxfId="0" priority="10" stopIfTrue="1"/>
  </conditionalFormatting>
  <conditionalFormatting sqref="G4">
    <cfRule type="duplicateValues" dxfId="0" priority="8" stopIfTrue="1"/>
    <cfRule type="duplicateValues" dxfId="0" priority="7" stopIfTrue="1"/>
  </conditionalFormatting>
  <conditionalFormatting sqref="G5">
    <cfRule type="duplicateValues" dxfId="0" priority="5" stopIfTrue="1"/>
    <cfRule type="duplicateValues" dxfId="0" priority="6" stopIfTrue="1"/>
  </conditionalFormatting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048463"/>
  <sheetViews>
    <sheetView tabSelected="1" topLeftCell="A269" workbookViewId="0">
      <selection activeCell="F286" sqref="F286"/>
    </sheetView>
  </sheetViews>
  <sheetFormatPr defaultColWidth="8.88888888888889" defaultRowHeight="13.8"/>
  <cols>
    <col min="1" max="1" width="6.22222222222222" style="4" customWidth="1"/>
    <col min="2" max="2" width="8.88888888888889" style="2" customWidth="1"/>
    <col min="3" max="3" width="16.8888888888889" style="2" customWidth="1"/>
    <col min="4" max="4" width="23" style="2" customWidth="1"/>
    <col min="5" max="5" width="16.6666666666667" style="2" customWidth="1"/>
    <col min="6" max="6" width="8.88888888888889" style="4"/>
    <col min="7" max="7" width="20.1111111111111" style="5" customWidth="1"/>
    <col min="8" max="10" width="10.1111111111111" style="2" customWidth="1"/>
    <col min="11" max="12" width="8.88888888888889" style="2"/>
    <col min="13" max="13" width="13.4444444444444" style="2" customWidth="1"/>
    <col min="14" max="16384" width="8.88888888888889" style="2"/>
  </cols>
  <sheetData>
    <row r="1" s="1" customFormat="1" ht="22" customHeight="1" spans="1:13">
      <c r="A1" s="2" t="s">
        <v>945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="2" customFormat="1" ht="22" customHeight="1" spans="1:13">
      <c r="A2" s="6" t="s">
        <v>1</v>
      </c>
      <c r="B2" s="75" t="s">
        <v>2</v>
      </c>
      <c r="C2" s="76" t="s">
        <v>343</v>
      </c>
      <c r="D2" s="9" t="s">
        <v>4</v>
      </c>
      <c r="E2" s="10" t="s">
        <v>5</v>
      </c>
      <c r="F2" s="10" t="s">
        <v>344</v>
      </c>
      <c r="G2" s="11" t="s">
        <v>7</v>
      </c>
      <c r="H2" s="12" t="s">
        <v>8</v>
      </c>
      <c r="I2" s="12" t="s">
        <v>9</v>
      </c>
      <c r="J2" s="12" t="s">
        <v>10</v>
      </c>
      <c r="K2" s="13" t="s">
        <v>11</v>
      </c>
      <c r="L2" s="13" t="s">
        <v>12</v>
      </c>
      <c r="M2" s="14" t="s">
        <v>13</v>
      </c>
    </row>
    <row r="3" s="2" customFormat="1" spans="1:13">
      <c r="A3" s="15">
        <v>1</v>
      </c>
      <c r="B3" s="16" t="s">
        <v>946</v>
      </c>
      <c r="C3" s="16" t="s">
        <v>947</v>
      </c>
      <c r="D3" s="16"/>
      <c r="E3" s="17" t="s">
        <v>296</v>
      </c>
      <c r="F3" s="17">
        <v>688</v>
      </c>
      <c r="G3" s="18" t="s">
        <v>948</v>
      </c>
      <c r="H3" s="6"/>
      <c r="I3" s="19"/>
      <c r="J3" s="19"/>
      <c r="K3" s="19"/>
      <c r="L3" s="19"/>
      <c r="M3" s="19"/>
    </row>
    <row r="4" s="2" customFormat="1" spans="1:13">
      <c r="A4" s="15">
        <v>2</v>
      </c>
      <c r="B4" s="16" t="s">
        <v>949</v>
      </c>
      <c r="C4" s="16" t="s">
        <v>950</v>
      </c>
      <c r="D4" s="16" t="s">
        <v>951</v>
      </c>
      <c r="E4" s="17" t="s">
        <v>227</v>
      </c>
      <c r="F4" s="20">
        <v>2332</v>
      </c>
      <c r="G4" s="18" t="s">
        <v>948</v>
      </c>
      <c r="H4" s="6"/>
      <c r="I4" s="19"/>
      <c r="J4" s="19"/>
      <c r="K4" s="19"/>
      <c r="L4" s="19"/>
      <c r="M4" s="19"/>
    </row>
    <row r="5" s="2" customFormat="1" spans="1:13">
      <c r="A5" s="15">
        <v>3</v>
      </c>
      <c r="B5" s="16" t="s">
        <v>952</v>
      </c>
      <c r="C5" s="16" t="s">
        <v>953</v>
      </c>
      <c r="D5" s="16" t="s">
        <v>954</v>
      </c>
      <c r="E5" s="17" t="s">
        <v>227</v>
      </c>
      <c r="F5" s="17">
        <f>64.5+22</f>
        <v>86.5</v>
      </c>
      <c r="G5" s="18" t="s">
        <v>948</v>
      </c>
      <c r="H5" s="6"/>
      <c r="I5" s="19"/>
      <c r="J5" s="19"/>
      <c r="K5" s="19"/>
      <c r="L5" s="19"/>
      <c r="M5" s="19"/>
    </row>
    <row r="6" s="2" customFormat="1" spans="1:13">
      <c r="A6" s="15">
        <v>4</v>
      </c>
      <c r="B6" s="16" t="s">
        <v>955</v>
      </c>
      <c r="C6" s="16" t="s">
        <v>956</v>
      </c>
      <c r="D6" s="16"/>
      <c r="E6" s="17" t="s">
        <v>16</v>
      </c>
      <c r="F6" s="17">
        <v>10</v>
      </c>
      <c r="G6" s="18"/>
      <c r="H6" s="6"/>
      <c r="I6" s="19"/>
      <c r="J6" s="19"/>
      <c r="K6" s="19"/>
      <c r="L6" s="19"/>
      <c r="M6" s="19"/>
    </row>
    <row r="7" s="2" customFormat="1" spans="1:13">
      <c r="A7" s="15">
        <v>5</v>
      </c>
      <c r="B7" s="16" t="s">
        <v>957</v>
      </c>
      <c r="C7" s="16" t="s">
        <v>958</v>
      </c>
      <c r="D7" s="16" t="s">
        <v>338</v>
      </c>
      <c r="E7" s="17" t="s">
        <v>77</v>
      </c>
      <c r="F7" s="17">
        <v>76</v>
      </c>
      <c r="G7" s="18"/>
      <c r="H7" s="6"/>
      <c r="I7" s="19"/>
      <c r="J7" s="19"/>
      <c r="K7" s="19"/>
      <c r="L7" s="19"/>
      <c r="M7" s="19"/>
    </row>
    <row r="8" s="2" customFormat="1" spans="1:13">
      <c r="A8" s="15">
        <v>6</v>
      </c>
      <c r="B8" s="16" t="s">
        <v>959</v>
      </c>
      <c r="C8" s="16" t="s">
        <v>960</v>
      </c>
      <c r="D8" s="16"/>
      <c r="E8" s="17" t="s">
        <v>296</v>
      </c>
      <c r="F8" s="17">
        <f>60+300</f>
        <v>360</v>
      </c>
      <c r="G8" s="18"/>
      <c r="H8" s="6"/>
      <c r="I8" s="19"/>
      <c r="J8" s="19"/>
      <c r="K8" s="19"/>
      <c r="L8" s="19"/>
      <c r="M8" s="19"/>
    </row>
    <row r="9" s="2" customFormat="1" spans="1:13">
      <c r="A9" s="15">
        <v>7</v>
      </c>
      <c r="B9" s="16" t="s">
        <v>961</v>
      </c>
      <c r="C9" s="16" t="s">
        <v>962</v>
      </c>
      <c r="D9" s="16" t="s">
        <v>963</v>
      </c>
      <c r="E9" s="17" t="s">
        <v>16</v>
      </c>
      <c r="F9" s="17">
        <v>0.5</v>
      </c>
      <c r="G9" s="18" t="s">
        <v>948</v>
      </c>
      <c r="H9" s="6"/>
      <c r="I9" s="19"/>
      <c r="J9" s="19"/>
      <c r="K9" s="19"/>
      <c r="L9" s="19"/>
      <c r="M9" s="19"/>
    </row>
    <row r="10" s="2" customFormat="1" spans="1:13">
      <c r="A10" s="15">
        <v>8</v>
      </c>
      <c r="B10" s="16" t="s">
        <v>964</v>
      </c>
      <c r="C10" s="16" t="s">
        <v>965</v>
      </c>
      <c r="D10" s="16" t="s">
        <v>966</v>
      </c>
      <c r="E10" s="17" t="s">
        <v>77</v>
      </c>
      <c r="F10" s="17">
        <v>16</v>
      </c>
      <c r="G10" s="18" t="s">
        <v>948</v>
      </c>
      <c r="H10" s="6"/>
      <c r="I10" s="19"/>
      <c r="J10" s="19"/>
      <c r="K10" s="19"/>
      <c r="L10" s="19"/>
      <c r="M10" s="19"/>
    </row>
    <row r="11" s="2" customFormat="1" spans="1:13">
      <c r="A11" s="15">
        <v>9</v>
      </c>
      <c r="B11" s="16" t="s">
        <v>967</v>
      </c>
      <c r="C11" s="16" t="s">
        <v>968</v>
      </c>
      <c r="D11" s="16" t="s">
        <v>969</v>
      </c>
      <c r="E11" s="17" t="s">
        <v>970</v>
      </c>
      <c r="F11" s="17">
        <v>6</v>
      </c>
      <c r="G11" s="18" t="s">
        <v>948</v>
      </c>
      <c r="H11" s="6"/>
      <c r="I11" s="19"/>
      <c r="J11" s="19"/>
      <c r="K11" s="19"/>
      <c r="L11" s="19"/>
      <c r="M11" s="19"/>
    </row>
    <row r="12" s="2" customFormat="1" spans="1:13">
      <c r="A12" s="15">
        <v>10</v>
      </c>
      <c r="B12" s="16" t="s">
        <v>971</v>
      </c>
      <c r="C12" s="16" t="s">
        <v>972</v>
      </c>
      <c r="D12" s="16"/>
      <c r="E12" s="17" t="s">
        <v>16</v>
      </c>
      <c r="F12" s="17">
        <v>17</v>
      </c>
      <c r="G12" s="18" t="s">
        <v>948</v>
      </c>
      <c r="H12" s="6"/>
      <c r="I12" s="19"/>
      <c r="J12" s="19"/>
      <c r="K12" s="19"/>
      <c r="L12" s="19"/>
      <c r="M12" s="19"/>
    </row>
    <row r="13" s="2" customFormat="1" spans="1:13">
      <c r="A13" s="15">
        <v>11</v>
      </c>
      <c r="B13" s="16" t="s">
        <v>973</v>
      </c>
      <c r="C13" s="16" t="s">
        <v>974</v>
      </c>
      <c r="D13" s="16" t="s">
        <v>975</v>
      </c>
      <c r="E13" s="17" t="s">
        <v>976</v>
      </c>
      <c r="F13" s="17">
        <v>32</v>
      </c>
      <c r="G13" s="18" t="s">
        <v>948</v>
      </c>
      <c r="H13" s="6"/>
      <c r="I13" s="19"/>
      <c r="J13" s="19"/>
      <c r="K13" s="19"/>
      <c r="L13" s="19"/>
      <c r="M13" s="19"/>
    </row>
    <row r="14" s="2" customFormat="1" spans="1:13">
      <c r="A14" s="15">
        <v>12</v>
      </c>
      <c r="B14" s="16" t="s">
        <v>977</v>
      </c>
      <c r="C14" s="16" t="s">
        <v>978</v>
      </c>
      <c r="D14" s="16" t="s">
        <v>979</v>
      </c>
      <c r="E14" s="17" t="s">
        <v>77</v>
      </c>
      <c r="F14" s="17">
        <v>60</v>
      </c>
      <c r="G14" s="18" t="s">
        <v>948</v>
      </c>
      <c r="H14" s="6"/>
      <c r="I14" s="19"/>
      <c r="J14" s="19"/>
      <c r="K14" s="19"/>
      <c r="L14" s="19"/>
      <c r="M14" s="19"/>
    </row>
    <row r="15" s="2" customFormat="1" spans="1:13">
      <c r="A15" s="15">
        <v>13</v>
      </c>
      <c r="B15" s="16" t="s">
        <v>980</v>
      </c>
      <c r="C15" s="16" t="s">
        <v>981</v>
      </c>
      <c r="D15" s="16" t="s">
        <v>982</v>
      </c>
      <c r="E15" s="17" t="s">
        <v>970</v>
      </c>
      <c r="F15" s="17">
        <v>4</v>
      </c>
      <c r="G15" s="18" t="s">
        <v>948</v>
      </c>
      <c r="H15" s="6"/>
      <c r="I15" s="19"/>
      <c r="J15" s="19"/>
      <c r="K15" s="19"/>
      <c r="L15" s="19"/>
      <c r="M15" s="19"/>
    </row>
    <row r="16" s="2" customFormat="1" spans="1:13">
      <c r="A16" s="15">
        <v>14</v>
      </c>
      <c r="B16" s="16" t="s">
        <v>983</v>
      </c>
      <c r="C16" s="16" t="s">
        <v>984</v>
      </c>
      <c r="D16" s="16" t="s">
        <v>985</v>
      </c>
      <c r="E16" s="17" t="s">
        <v>986</v>
      </c>
      <c r="F16" s="17">
        <v>122</v>
      </c>
      <c r="G16" s="18" t="s">
        <v>948</v>
      </c>
      <c r="H16" s="6"/>
      <c r="I16" s="19"/>
      <c r="J16" s="19"/>
      <c r="K16" s="19"/>
      <c r="L16" s="19"/>
      <c r="M16" s="19"/>
    </row>
    <row r="17" s="2" customFormat="1" spans="1:13">
      <c r="A17" s="15">
        <v>15</v>
      </c>
      <c r="B17" s="16" t="s">
        <v>987</v>
      </c>
      <c r="C17" s="16" t="s">
        <v>988</v>
      </c>
      <c r="D17" s="16" t="s">
        <v>982</v>
      </c>
      <c r="E17" s="17" t="s">
        <v>970</v>
      </c>
      <c r="F17" s="17">
        <v>4</v>
      </c>
      <c r="G17" s="18" t="s">
        <v>948</v>
      </c>
      <c r="H17" s="6"/>
      <c r="I17" s="19"/>
      <c r="J17" s="19"/>
      <c r="K17" s="19"/>
      <c r="L17" s="19"/>
      <c r="M17" s="19"/>
    </row>
    <row r="18" s="2" customFormat="1" spans="1:13">
      <c r="A18" s="15">
        <v>16</v>
      </c>
      <c r="B18" s="16" t="s">
        <v>989</v>
      </c>
      <c r="C18" s="16" t="s">
        <v>990</v>
      </c>
      <c r="D18" s="16" t="s">
        <v>982</v>
      </c>
      <c r="E18" s="17" t="s">
        <v>970</v>
      </c>
      <c r="F18" s="17">
        <v>6</v>
      </c>
      <c r="G18" s="18" t="s">
        <v>948</v>
      </c>
      <c r="H18" s="6"/>
      <c r="I18" s="19"/>
      <c r="J18" s="19"/>
      <c r="K18" s="19"/>
      <c r="L18" s="19"/>
      <c r="M18" s="19"/>
    </row>
    <row r="19" s="2" customFormat="1" spans="1:13">
      <c r="A19" s="15">
        <v>17</v>
      </c>
      <c r="B19" s="16" t="s">
        <v>991</v>
      </c>
      <c r="C19" s="16" t="s">
        <v>992</v>
      </c>
      <c r="D19" s="16" t="s">
        <v>993</v>
      </c>
      <c r="E19" s="17" t="s">
        <v>970</v>
      </c>
      <c r="F19" s="17">
        <v>17</v>
      </c>
      <c r="G19" s="18" t="s">
        <v>948</v>
      </c>
      <c r="H19" s="6"/>
      <c r="I19" s="19"/>
      <c r="J19" s="19"/>
      <c r="K19" s="19"/>
      <c r="L19" s="19"/>
      <c r="M19" s="19"/>
    </row>
    <row r="20" s="2" customFormat="1" spans="1:13">
      <c r="A20" s="15">
        <v>18</v>
      </c>
      <c r="B20" s="16" t="s">
        <v>994</v>
      </c>
      <c r="C20" s="16" t="s">
        <v>995</v>
      </c>
      <c r="D20" s="16" t="s">
        <v>996</v>
      </c>
      <c r="E20" s="17" t="s">
        <v>986</v>
      </c>
      <c r="F20" s="17">
        <v>210</v>
      </c>
      <c r="G20" s="18" t="s">
        <v>948</v>
      </c>
      <c r="H20" s="6"/>
      <c r="I20" s="19"/>
      <c r="J20" s="19"/>
      <c r="K20" s="19"/>
      <c r="L20" s="19"/>
      <c r="M20" s="19"/>
    </row>
    <row r="21" s="2" customFormat="1" spans="1:13">
      <c r="A21" s="15">
        <v>19</v>
      </c>
      <c r="B21" s="16" t="s">
        <v>997</v>
      </c>
      <c r="C21" s="16" t="s">
        <v>998</v>
      </c>
      <c r="D21" s="16" t="s">
        <v>999</v>
      </c>
      <c r="E21" s="17" t="s">
        <v>1000</v>
      </c>
      <c r="F21" s="17">
        <v>89</v>
      </c>
      <c r="G21" s="18" t="s">
        <v>948</v>
      </c>
      <c r="H21" s="6"/>
      <c r="I21" s="19"/>
      <c r="J21" s="19"/>
      <c r="K21" s="19"/>
      <c r="L21" s="19"/>
      <c r="M21" s="19"/>
    </row>
    <row r="22" s="2" customFormat="1" spans="1:13">
      <c r="A22" s="15">
        <v>20</v>
      </c>
      <c r="B22" s="16" t="s">
        <v>1001</v>
      </c>
      <c r="C22" s="16" t="s">
        <v>1002</v>
      </c>
      <c r="D22" s="16" t="s">
        <v>1003</v>
      </c>
      <c r="E22" s="17" t="s">
        <v>986</v>
      </c>
      <c r="F22" s="17">
        <v>274</v>
      </c>
      <c r="G22" s="18" t="s">
        <v>948</v>
      </c>
      <c r="H22" s="6"/>
      <c r="I22" s="19"/>
      <c r="J22" s="19"/>
      <c r="K22" s="19"/>
      <c r="L22" s="19"/>
      <c r="M22" s="19"/>
    </row>
    <row r="23" s="2" customFormat="1" spans="1:13">
      <c r="A23" s="15">
        <v>21</v>
      </c>
      <c r="B23" s="16" t="s">
        <v>1004</v>
      </c>
      <c r="C23" s="16" t="s">
        <v>1005</v>
      </c>
      <c r="D23" s="16" t="s">
        <v>1006</v>
      </c>
      <c r="E23" s="17" t="s">
        <v>1007</v>
      </c>
      <c r="F23" s="17">
        <v>24</v>
      </c>
      <c r="G23" s="18" t="s">
        <v>948</v>
      </c>
      <c r="H23" s="6"/>
      <c r="I23" s="19"/>
      <c r="J23" s="19"/>
      <c r="K23" s="19"/>
      <c r="L23" s="19"/>
      <c r="M23" s="19"/>
    </row>
    <row r="24" s="2" customFormat="1" spans="1:13">
      <c r="A24" s="15">
        <v>22</v>
      </c>
      <c r="B24" s="16" t="s">
        <v>1008</v>
      </c>
      <c r="C24" s="16" t="s">
        <v>1009</v>
      </c>
      <c r="D24" s="16" t="s">
        <v>1010</v>
      </c>
      <c r="E24" s="17" t="s">
        <v>77</v>
      </c>
      <c r="F24" s="17">
        <v>670</v>
      </c>
      <c r="G24" s="18" t="s">
        <v>948</v>
      </c>
      <c r="H24" s="6"/>
      <c r="I24" s="19"/>
      <c r="J24" s="19"/>
      <c r="K24" s="19"/>
      <c r="L24" s="19"/>
      <c r="M24" s="19"/>
    </row>
    <row r="25" s="2" customFormat="1" spans="1:13">
      <c r="A25" s="15">
        <v>23</v>
      </c>
      <c r="B25" s="16" t="s">
        <v>1011</v>
      </c>
      <c r="C25" s="16" t="s">
        <v>1012</v>
      </c>
      <c r="D25" s="16" t="s">
        <v>1013</v>
      </c>
      <c r="E25" s="17" t="s">
        <v>1007</v>
      </c>
      <c r="F25" s="17">
        <v>77</v>
      </c>
      <c r="G25" s="18"/>
      <c r="H25" s="6"/>
      <c r="I25" s="19"/>
      <c r="J25" s="19"/>
      <c r="K25" s="19"/>
      <c r="L25" s="19"/>
      <c r="M25" s="19"/>
    </row>
    <row r="26" s="2" customFormat="1" spans="1:13">
      <c r="A26" s="15">
        <v>24</v>
      </c>
      <c r="B26" s="16" t="s">
        <v>1014</v>
      </c>
      <c r="C26" s="16" t="s">
        <v>1015</v>
      </c>
      <c r="D26" s="16" t="s">
        <v>1016</v>
      </c>
      <c r="E26" s="17" t="s">
        <v>77</v>
      </c>
      <c r="F26" s="17">
        <v>55</v>
      </c>
      <c r="G26" s="18" t="s">
        <v>948</v>
      </c>
      <c r="H26" s="6"/>
      <c r="I26" s="19"/>
      <c r="J26" s="19"/>
      <c r="K26" s="19"/>
      <c r="L26" s="19"/>
      <c r="M26" s="19"/>
    </row>
    <row r="27" s="2" customFormat="1" spans="1:13">
      <c r="A27" s="15">
        <v>25</v>
      </c>
      <c r="B27" s="16" t="s">
        <v>1017</v>
      </c>
      <c r="C27" s="16" t="s">
        <v>1018</v>
      </c>
      <c r="D27" s="16" t="s">
        <v>1019</v>
      </c>
      <c r="E27" s="17" t="s">
        <v>986</v>
      </c>
      <c r="F27" s="17">
        <v>355</v>
      </c>
      <c r="G27" s="18" t="s">
        <v>948</v>
      </c>
      <c r="H27" s="6"/>
      <c r="I27" s="19"/>
      <c r="J27" s="19"/>
      <c r="K27" s="19"/>
      <c r="L27" s="19"/>
      <c r="M27" s="19"/>
    </row>
    <row r="28" s="2" customFormat="1" spans="1:13">
      <c r="A28" s="15">
        <v>26</v>
      </c>
      <c r="B28" s="16" t="s">
        <v>1020</v>
      </c>
      <c r="C28" s="16" t="s">
        <v>1021</v>
      </c>
      <c r="D28" s="16" t="s">
        <v>1022</v>
      </c>
      <c r="E28" s="17" t="s">
        <v>227</v>
      </c>
      <c r="F28" s="17">
        <v>63</v>
      </c>
      <c r="G28" s="18" t="s">
        <v>948</v>
      </c>
      <c r="H28" s="6"/>
      <c r="I28" s="19"/>
      <c r="J28" s="19"/>
      <c r="K28" s="19"/>
      <c r="L28" s="19"/>
      <c r="M28" s="19"/>
    </row>
    <row r="29" s="2" customFormat="1" spans="1:13">
      <c r="A29" s="15">
        <v>27</v>
      </c>
      <c r="B29" s="16" t="s">
        <v>1023</v>
      </c>
      <c r="C29" s="16" t="s">
        <v>1024</v>
      </c>
      <c r="D29" s="16" t="s">
        <v>1025</v>
      </c>
      <c r="E29" s="17" t="s">
        <v>77</v>
      </c>
      <c r="F29" s="17">
        <v>19</v>
      </c>
      <c r="G29" s="18" t="s">
        <v>948</v>
      </c>
      <c r="H29" s="6"/>
      <c r="I29" s="19"/>
      <c r="J29" s="19"/>
      <c r="K29" s="19"/>
      <c r="L29" s="19"/>
      <c r="M29" s="19"/>
    </row>
    <row r="30" s="2" customFormat="1" spans="1:13">
      <c r="A30" s="15">
        <v>28</v>
      </c>
      <c r="B30" s="16" t="s">
        <v>1026</v>
      </c>
      <c r="C30" s="16" t="s">
        <v>1027</v>
      </c>
      <c r="D30" s="16" t="s">
        <v>1028</v>
      </c>
      <c r="E30" s="17" t="s">
        <v>976</v>
      </c>
      <c r="F30" s="17">
        <v>214</v>
      </c>
      <c r="G30" s="18" t="s">
        <v>948</v>
      </c>
      <c r="H30" s="6"/>
      <c r="I30" s="19"/>
      <c r="J30" s="19"/>
      <c r="K30" s="19"/>
      <c r="L30" s="19"/>
      <c r="M30" s="19"/>
    </row>
    <row r="31" s="2" customFormat="1" spans="1:13">
      <c r="A31" s="15">
        <v>29</v>
      </c>
      <c r="B31" s="16" t="s">
        <v>1029</v>
      </c>
      <c r="C31" s="16" t="s">
        <v>1030</v>
      </c>
      <c r="D31" s="16" t="s">
        <v>1031</v>
      </c>
      <c r="E31" s="17" t="s">
        <v>1007</v>
      </c>
      <c r="F31" s="17">
        <v>5</v>
      </c>
      <c r="G31" s="18" t="s">
        <v>948</v>
      </c>
      <c r="H31" s="6"/>
      <c r="I31" s="19"/>
      <c r="J31" s="19"/>
      <c r="K31" s="19"/>
      <c r="L31" s="19"/>
      <c r="M31" s="19"/>
    </row>
    <row r="32" s="2" customFormat="1" spans="1:13">
      <c r="A32" s="15">
        <v>30</v>
      </c>
      <c r="B32" s="16" t="s">
        <v>1032</v>
      </c>
      <c r="C32" s="16" t="s">
        <v>1033</v>
      </c>
      <c r="D32" s="16" t="s">
        <v>1034</v>
      </c>
      <c r="E32" s="17" t="s">
        <v>970</v>
      </c>
      <c r="F32" s="17">
        <v>272</v>
      </c>
      <c r="G32" s="18" t="s">
        <v>948</v>
      </c>
      <c r="H32" s="6"/>
      <c r="I32" s="19"/>
      <c r="J32" s="19"/>
      <c r="K32" s="19"/>
      <c r="L32" s="19"/>
      <c r="M32" s="19"/>
    </row>
    <row r="33" s="2" customFormat="1" spans="1:13">
      <c r="A33" s="15">
        <v>31</v>
      </c>
      <c r="B33" s="16" t="s">
        <v>1035</v>
      </c>
      <c r="C33" s="16" t="s">
        <v>1036</v>
      </c>
      <c r="D33" s="16" t="s">
        <v>1037</v>
      </c>
      <c r="E33" s="17" t="s">
        <v>986</v>
      </c>
      <c r="F33" s="17">
        <v>676</v>
      </c>
      <c r="G33" s="18" t="s">
        <v>948</v>
      </c>
      <c r="H33" s="6"/>
      <c r="I33" s="19"/>
      <c r="J33" s="19"/>
      <c r="K33" s="19"/>
      <c r="L33" s="19"/>
      <c r="M33" s="19"/>
    </row>
    <row r="34" s="2" customFormat="1" spans="1:13">
      <c r="A34" s="15">
        <v>32</v>
      </c>
      <c r="B34" s="16" t="s">
        <v>1038</v>
      </c>
      <c r="C34" s="16" t="s">
        <v>1039</v>
      </c>
      <c r="D34" s="16"/>
      <c r="E34" s="17" t="s">
        <v>16</v>
      </c>
      <c r="F34" s="17">
        <v>15</v>
      </c>
      <c r="G34" s="18" t="s">
        <v>948</v>
      </c>
      <c r="H34" s="6"/>
      <c r="I34" s="19"/>
      <c r="J34" s="19"/>
      <c r="K34" s="19"/>
      <c r="L34" s="19"/>
      <c r="M34" s="19"/>
    </row>
    <row r="35" s="2" customFormat="1" spans="1:13">
      <c r="A35" s="15">
        <v>33</v>
      </c>
      <c r="B35" s="16" t="s">
        <v>1040</v>
      </c>
      <c r="C35" s="16" t="s">
        <v>1041</v>
      </c>
      <c r="D35" s="16" t="s">
        <v>727</v>
      </c>
      <c r="E35" s="17" t="s">
        <v>16</v>
      </c>
      <c r="F35" s="17">
        <v>945</v>
      </c>
      <c r="G35" s="18" t="s">
        <v>948</v>
      </c>
      <c r="H35" s="6"/>
      <c r="I35" s="19"/>
      <c r="J35" s="19"/>
      <c r="K35" s="19"/>
      <c r="L35" s="19"/>
      <c r="M35" s="19"/>
    </row>
    <row r="36" s="2" customFormat="1" spans="1:13">
      <c r="A36" s="15">
        <v>34</v>
      </c>
      <c r="B36" s="16" t="s">
        <v>1042</v>
      </c>
      <c r="C36" s="16" t="s">
        <v>1043</v>
      </c>
      <c r="D36" s="16"/>
      <c r="E36" s="17" t="s">
        <v>16</v>
      </c>
      <c r="F36" s="17">
        <v>33.5</v>
      </c>
      <c r="G36" s="18" t="s">
        <v>948</v>
      </c>
      <c r="H36" s="6"/>
      <c r="I36" s="19"/>
      <c r="J36" s="19"/>
      <c r="K36" s="19"/>
      <c r="L36" s="19"/>
      <c r="M36" s="19"/>
    </row>
    <row r="37" s="2" customFormat="1" spans="1:13">
      <c r="A37" s="15">
        <v>35</v>
      </c>
      <c r="B37" s="16" t="s">
        <v>1044</v>
      </c>
      <c r="C37" s="16" t="s">
        <v>1045</v>
      </c>
      <c r="D37" s="16"/>
      <c r="E37" s="17" t="s">
        <v>16</v>
      </c>
      <c r="F37" s="17">
        <v>40.5</v>
      </c>
      <c r="G37" s="18" t="s">
        <v>948</v>
      </c>
      <c r="H37" s="6"/>
      <c r="I37" s="19"/>
      <c r="J37" s="19"/>
      <c r="K37" s="19"/>
      <c r="L37" s="19"/>
      <c r="M37" s="19"/>
    </row>
    <row r="38" s="2" customFormat="1" spans="1:13">
      <c r="A38" s="15">
        <v>36</v>
      </c>
      <c r="B38" s="16" t="s">
        <v>1046</v>
      </c>
      <c r="C38" s="16" t="s">
        <v>1047</v>
      </c>
      <c r="D38" s="16" t="s">
        <v>1048</v>
      </c>
      <c r="E38" s="17" t="s">
        <v>1000</v>
      </c>
      <c r="F38" s="17">
        <v>580</v>
      </c>
      <c r="G38" s="18"/>
      <c r="H38" s="6"/>
      <c r="I38" s="19"/>
      <c r="J38" s="19"/>
      <c r="K38" s="19"/>
      <c r="L38" s="19"/>
      <c r="M38" s="19"/>
    </row>
    <row r="39" s="2" customFormat="1" spans="1:13">
      <c r="A39" s="15">
        <v>37</v>
      </c>
      <c r="B39" s="16" t="s">
        <v>1049</v>
      </c>
      <c r="C39" s="16" t="s">
        <v>1050</v>
      </c>
      <c r="D39" s="16" t="s">
        <v>1051</v>
      </c>
      <c r="E39" s="17" t="s">
        <v>339</v>
      </c>
      <c r="F39" s="17">
        <v>6</v>
      </c>
      <c r="G39" s="18"/>
      <c r="H39" s="6"/>
      <c r="I39" s="19"/>
      <c r="J39" s="19"/>
      <c r="K39" s="19"/>
      <c r="L39" s="19"/>
      <c r="M39" s="19"/>
    </row>
    <row r="40" s="2" customFormat="1" spans="1:13">
      <c r="A40" s="15">
        <v>38</v>
      </c>
      <c r="B40" s="16" t="s">
        <v>1052</v>
      </c>
      <c r="C40" s="16" t="s">
        <v>1053</v>
      </c>
      <c r="D40" s="16" t="s">
        <v>1054</v>
      </c>
      <c r="E40" s="17" t="s">
        <v>986</v>
      </c>
      <c r="F40" s="17">
        <v>86</v>
      </c>
      <c r="G40" s="18"/>
      <c r="H40" s="6"/>
      <c r="I40" s="19"/>
      <c r="J40" s="19"/>
      <c r="K40" s="19"/>
      <c r="L40" s="19"/>
      <c r="M40" s="19"/>
    </row>
    <row r="41" s="2" customFormat="1" spans="1:13">
      <c r="A41" s="15">
        <v>39</v>
      </c>
      <c r="B41" s="16" t="s">
        <v>1055</v>
      </c>
      <c r="C41" s="16" t="s">
        <v>1056</v>
      </c>
      <c r="D41" s="17" t="s">
        <v>1057</v>
      </c>
      <c r="E41" s="16" t="s">
        <v>986</v>
      </c>
      <c r="F41" s="20">
        <v>304</v>
      </c>
      <c r="G41" s="21"/>
      <c r="H41" s="6"/>
      <c r="I41" s="19"/>
      <c r="J41" s="19"/>
      <c r="K41" s="19"/>
      <c r="L41" s="19"/>
      <c r="M41" s="19"/>
    </row>
    <row r="42" s="2" customFormat="1" spans="1:13">
      <c r="A42" s="15">
        <v>40</v>
      </c>
      <c r="B42" s="16" t="s">
        <v>1058</v>
      </c>
      <c r="C42" s="16" t="s">
        <v>1059</v>
      </c>
      <c r="D42" s="17" t="s">
        <v>1060</v>
      </c>
      <c r="E42" s="16" t="s">
        <v>986</v>
      </c>
      <c r="F42" s="20">
        <v>26</v>
      </c>
      <c r="G42" s="21"/>
      <c r="H42" s="6"/>
      <c r="I42" s="19"/>
      <c r="J42" s="19"/>
      <c r="K42" s="19"/>
      <c r="L42" s="19"/>
      <c r="M42" s="19"/>
    </row>
    <row r="43" s="2" customFormat="1" spans="1:13">
      <c r="A43" s="15">
        <v>41</v>
      </c>
      <c r="B43" s="16" t="s">
        <v>1061</v>
      </c>
      <c r="C43" s="16" t="s">
        <v>1062</v>
      </c>
      <c r="D43" s="17" t="s">
        <v>1063</v>
      </c>
      <c r="E43" s="16" t="s">
        <v>986</v>
      </c>
      <c r="F43" s="17">
        <v>500</v>
      </c>
      <c r="G43" s="21"/>
      <c r="H43" s="6"/>
      <c r="I43" s="19"/>
      <c r="J43" s="19"/>
      <c r="K43" s="19"/>
      <c r="L43" s="19"/>
      <c r="M43" s="19"/>
    </row>
    <row r="44" s="2" customFormat="1" spans="1:13">
      <c r="A44" s="15">
        <v>42</v>
      </c>
      <c r="B44" s="16" t="s">
        <v>1064</v>
      </c>
      <c r="C44" s="16" t="s">
        <v>1065</v>
      </c>
      <c r="D44" s="17" t="s">
        <v>1066</v>
      </c>
      <c r="E44" s="16" t="s">
        <v>986</v>
      </c>
      <c r="F44" s="17">
        <v>33</v>
      </c>
      <c r="G44" s="21"/>
      <c r="H44" s="6"/>
      <c r="I44" s="19"/>
      <c r="J44" s="19"/>
      <c r="K44" s="19"/>
      <c r="L44" s="19"/>
      <c r="M44" s="19"/>
    </row>
    <row r="45" s="2" customFormat="1" spans="1:13">
      <c r="A45" s="15">
        <v>43</v>
      </c>
      <c r="B45" s="16" t="s">
        <v>1067</v>
      </c>
      <c r="C45" s="16" t="s">
        <v>1068</v>
      </c>
      <c r="D45" s="17" t="s">
        <v>1069</v>
      </c>
      <c r="E45" s="16" t="s">
        <v>77</v>
      </c>
      <c r="F45" s="20">
        <v>1897</v>
      </c>
      <c r="G45" s="21"/>
      <c r="H45" s="6"/>
      <c r="I45" s="19"/>
      <c r="J45" s="19"/>
      <c r="K45" s="19"/>
      <c r="L45" s="19"/>
      <c r="M45" s="19"/>
    </row>
    <row r="46" s="2" customFormat="1" spans="1:13">
      <c r="A46" s="15">
        <v>44</v>
      </c>
      <c r="B46" s="16" t="s">
        <v>1070</v>
      </c>
      <c r="C46" s="16" t="s">
        <v>1071</v>
      </c>
      <c r="D46" s="17" t="s">
        <v>1072</v>
      </c>
      <c r="E46" s="16" t="s">
        <v>77</v>
      </c>
      <c r="F46" s="17">
        <v>106</v>
      </c>
      <c r="G46" s="21"/>
      <c r="H46" s="6"/>
      <c r="I46" s="19"/>
      <c r="J46" s="19"/>
      <c r="K46" s="19"/>
      <c r="L46" s="19"/>
      <c r="M46" s="19"/>
    </row>
    <row r="47" s="2" customFormat="1" spans="1:13">
      <c r="A47" s="15">
        <v>45</v>
      </c>
      <c r="B47" s="16" t="s">
        <v>1073</v>
      </c>
      <c r="C47" s="16" t="s">
        <v>1074</v>
      </c>
      <c r="D47" s="17" t="s">
        <v>1075</v>
      </c>
      <c r="E47" s="16" t="s">
        <v>77</v>
      </c>
      <c r="F47" s="20">
        <v>200</v>
      </c>
      <c r="G47" s="21"/>
      <c r="H47" s="6"/>
      <c r="I47" s="19"/>
      <c r="J47" s="19"/>
      <c r="K47" s="19"/>
      <c r="L47" s="19"/>
      <c r="M47" s="19"/>
    </row>
    <row r="48" s="2" customFormat="1" spans="1:13">
      <c r="A48" s="15">
        <v>46</v>
      </c>
      <c r="B48" s="16" t="s">
        <v>1076</v>
      </c>
      <c r="C48" s="16" t="s">
        <v>1077</v>
      </c>
      <c r="D48" s="17" t="s">
        <v>1078</v>
      </c>
      <c r="E48" s="16" t="s">
        <v>227</v>
      </c>
      <c r="F48" s="20">
        <v>6</v>
      </c>
      <c r="G48" s="21"/>
      <c r="H48" s="6"/>
      <c r="I48" s="19"/>
      <c r="J48" s="19"/>
      <c r="K48" s="19"/>
      <c r="L48" s="19"/>
      <c r="M48" s="19"/>
    </row>
    <row r="49" s="2" customFormat="1" spans="1:13">
      <c r="A49" s="15">
        <v>47</v>
      </c>
      <c r="B49" s="16" t="s">
        <v>1079</v>
      </c>
      <c r="C49" s="16" t="s">
        <v>1080</v>
      </c>
      <c r="D49" s="17" t="s">
        <v>1081</v>
      </c>
      <c r="E49" s="16" t="s">
        <v>339</v>
      </c>
      <c r="F49" s="17">
        <v>355</v>
      </c>
      <c r="G49" s="21"/>
      <c r="H49" s="6"/>
      <c r="I49" s="19"/>
      <c r="J49" s="19"/>
      <c r="K49" s="19"/>
      <c r="L49" s="19"/>
      <c r="M49" s="19"/>
    </row>
    <row r="50" s="2" customFormat="1" spans="1:13">
      <c r="A50" s="15">
        <v>48</v>
      </c>
      <c r="B50" s="16" t="s">
        <v>1082</v>
      </c>
      <c r="C50" s="16" t="s">
        <v>1083</v>
      </c>
      <c r="D50" s="17" t="s">
        <v>1084</v>
      </c>
      <c r="E50" s="16" t="s">
        <v>976</v>
      </c>
      <c r="F50" s="20">
        <v>233</v>
      </c>
      <c r="G50" s="21"/>
      <c r="H50" s="6"/>
      <c r="I50" s="19"/>
      <c r="J50" s="19"/>
      <c r="K50" s="19"/>
      <c r="L50" s="19"/>
      <c r="M50" s="19"/>
    </row>
    <row r="51" s="2" customFormat="1" spans="1:13">
      <c r="A51" s="15">
        <v>49</v>
      </c>
      <c r="B51" s="16" t="s">
        <v>1085</v>
      </c>
      <c r="C51" s="16" t="s">
        <v>1086</v>
      </c>
      <c r="D51" s="17" t="s">
        <v>1087</v>
      </c>
      <c r="E51" s="16" t="s">
        <v>77</v>
      </c>
      <c r="F51" s="17">
        <v>79</v>
      </c>
      <c r="G51" s="21"/>
      <c r="H51" s="6"/>
      <c r="I51" s="19"/>
      <c r="J51" s="19"/>
      <c r="K51" s="19"/>
      <c r="L51" s="19"/>
      <c r="M51" s="19"/>
    </row>
    <row r="52" s="2" customFormat="1" spans="1:13">
      <c r="A52" s="15">
        <v>50</v>
      </c>
      <c r="B52" s="16" t="s">
        <v>1088</v>
      </c>
      <c r="C52" s="16" t="s">
        <v>1089</v>
      </c>
      <c r="D52" s="17" t="s">
        <v>1090</v>
      </c>
      <c r="E52" s="16" t="s">
        <v>1007</v>
      </c>
      <c r="F52" s="20">
        <v>3</v>
      </c>
      <c r="G52" s="21"/>
      <c r="H52" s="6"/>
      <c r="I52" s="19"/>
      <c r="J52" s="19"/>
      <c r="K52" s="19"/>
      <c r="L52" s="19"/>
      <c r="M52" s="19"/>
    </row>
    <row r="53" s="2" customFormat="1" spans="1:13">
      <c r="A53" s="15">
        <v>51</v>
      </c>
      <c r="B53" s="16" t="s">
        <v>1091</v>
      </c>
      <c r="C53" s="16" t="s">
        <v>1092</v>
      </c>
      <c r="D53" s="16" t="s">
        <v>1093</v>
      </c>
      <c r="E53" s="17" t="s">
        <v>1000</v>
      </c>
      <c r="F53" s="17">
        <v>1</v>
      </c>
      <c r="G53" s="21"/>
      <c r="H53" s="19"/>
      <c r="I53" s="19"/>
      <c r="J53" s="19"/>
      <c r="K53" s="19"/>
      <c r="L53" s="19"/>
      <c r="M53" s="19"/>
    </row>
    <row r="54" s="2" customFormat="1" spans="1:13">
      <c r="A54" s="15">
        <v>52</v>
      </c>
      <c r="B54" s="16" t="s">
        <v>1094</v>
      </c>
      <c r="C54" s="16" t="s">
        <v>1095</v>
      </c>
      <c r="D54" s="16"/>
      <c r="E54" s="17" t="s">
        <v>16</v>
      </c>
      <c r="F54" s="17">
        <v>121</v>
      </c>
      <c r="G54" s="18" t="s">
        <v>948</v>
      </c>
      <c r="H54" s="19"/>
      <c r="I54" s="19"/>
      <c r="J54" s="19"/>
      <c r="K54" s="19"/>
      <c r="L54" s="19"/>
      <c r="M54" s="19"/>
    </row>
    <row r="55" s="2" customFormat="1" spans="1:13">
      <c r="A55" s="15">
        <v>53</v>
      </c>
      <c r="B55" s="16" t="s">
        <v>1096</v>
      </c>
      <c r="C55" s="16" t="s">
        <v>1097</v>
      </c>
      <c r="D55" s="16" t="s">
        <v>810</v>
      </c>
      <c r="E55" s="17" t="s">
        <v>77</v>
      </c>
      <c r="F55" s="17">
        <v>187</v>
      </c>
      <c r="G55" s="18"/>
      <c r="H55" s="6"/>
      <c r="I55" s="19"/>
      <c r="J55" s="19"/>
      <c r="K55" s="19"/>
      <c r="L55" s="19"/>
      <c r="M55" s="19"/>
    </row>
    <row r="56" s="2" customFormat="1" spans="1:13">
      <c r="A56" s="15">
        <v>54</v>
      </c>
      <c r="B56" s="16" t="s">
        <v>1098</v>
      </c>
      <c r="C56" s="16" t="s">
        <v>1099</v>
      </c>
      <c r="D56" s="16" t="s">
        <v>966</v>
      </c>
      <c r="E56" s="17" t="s">
        <v>970</v>
      </c>
      <c r="F56" s="17">
        <v>61</v>
      </c>
      <c r="G56" s="18"/>
      <c r="H56" s="6"/>
      <c r="I56" s="19"/>
      <c r="J56" s="19"/>
      <c r="K56" s="19"/>
      <c r="L56" s="19"/>
      <c r="M56" s="19"/>
    </row>
    <row r="57" s="2" customFormat="1" spans="1:13">
      <c r="A57" s="15">
        <v>55</v>
      </c>
      <c r="B57" s="16" t="s">
        <v>1100</v>
      </c>
      <c r="C57" s="16" t="s">
        <v>1101</v>
      </c>
      <c r="D57" s="16" t="s">
        <v>727</v>
      </c>
      <c r="E57" s="17" t="s">
        <v>77</v>
      </c>
      <c r="F57" s="20">
        <v>2093</v>
      </c>
      <c r="G57" s="18"/>
      <c r="H57" s="6"/>
      <c r="I57" s="19"/>
      <c r="J57" s="19"/>
      <c r="K57" s="19"/>
      <c r="L57" s="19"/>
      <c r="M57" s="19"/>
    </row>
    <row r="58" s="2" customFormat="1" spans="1:13">
      <c r="A58" s="15">
        <v>56</v>
      </c>
      <c r="B58" s="16" t="s">
        <v>1102</v>
      </c>
      <c r="C58" s="16" t="s">
        <v>1103</v>
      </c>
      <c r="D58" s="16" t="s">
        <v>1104</v>
      </c>
      <c r="E58" s="17" t="s">
        <v>1000</v>
      </c>
      <c r="F58" s="17">
        <v>127</v>
      </c>
      <c r="G58" s="18"/>
      <c r="H58" s="6"/>
      <c r="I58" s="19"/>
      <c r="J58" s="19"/>
      <c r="K58" s="19"/>
      <c r="L58" s="19"/>
      <c r="M58" s="19"/>
    </row>
    <row r="59" s="2" customFormat="1" spans="1:13">
      <c r="A59" s="15">
        <v>57</v>
      </c>
      <c r="B59" s="16" t="s">
        <v>1105</v>
      </c>
      <c r="C59" s="16" t="s">
        <v>1106</v>
      </c>
      <c r="D59" s="16" t="s">
        <v>1107</v>
      </c>
      <c r="E59" s="17" t="s">
        <v>970</v>
      </c>
      <c r="F59" s="20">
        <v>1104</v>
      </c>
      <c r="G59" s="18"/>
      <c r="H59" s="6"/>
      <c r="I59" s="19"/>
      <c r="J59" s="19"/>
      <c r="K59" s="19"/>
      <c r="L59" s="19"/>
      <c r="M59" s="19"/>
    </row>
    <row r="60" s="2" customFormat="1" spans="1:13">
      <c r="A60" s="15">
        <v>58</v>
      </c>
      <c r="B60" s="16" t="s">
        <v>1108</v>
      </c>
      <c r="C60" s="16" t="s">
        <v>1109</v>
      </c>
      <c r="D60" s="16" t="s">
        <v>1110</v>
      </c>
      <c r="E60" s="17" t="s">
        <v>1000</v>
      </c>
      <c r="F60" s="17">
        <v>2</v>
      </c>
      <c r="G60" s="18"/>
      <c r="H60" s="6"/>
      <c r="I60" s="19"/>
      <c r="J60" s="19"/>
      <c r="K60" s="19"/>
      <c r="L60" s="19"/>
      <c r="M60" s="19"/>
    </row>
    <row r="61" s="2" customFormat="1" spans="1:13">
      <c r="A61" s="15">
        <v>59</v>
      </c>
      <c r="B61" s="16" t="s">
        <v>1111</v>
      </c>
      <c r="C61" s="16" t="s">
        <v>1112</v>
      </c>
      <c r="D61" s="16" t="s">
        <v>1113</v>
      </c>
      <c r="E61" s="17" t="s">
        <v>77</v>
      </c>
      <c r="F61" s="17">
        <v>10</v>
      </c>
      <c r="G61" s="18"/>
      <c r="H61" s="6"/>
      <c r="I61" s="19"/>
      <c r="J61" s="19"/>
      <c r="K61" s="19"/>
      <c r="L61" s="19"/>
      <c r="M61" s="19"/>
    </row>
    <row r="62" s="2" customFormat="1" spans="1:13">
      <c r="A62" s="15">
        <v>60</v>
      </c>
      <c r="B62" s="16" t="s">
        <v>1114</v>
      </c>
      <c r="C62" s="16" t="s">
        <v>1115</v>
      </c>
      <c r="D62" s="16"/>
      <c r="E62" s="17" t="s">
        <v>16</v>
      </c>
      <c r="F62" s="20">
        <v>31</v>
      </c>
      <c r="G62" s="18" t="s">
        <v>948</v>
      </c>
      <c r="H62" s="6"/>
      <c r="I62" s="19"/>
      <c r="J62" s="19"/>
      <c r="K62" s="19"/>
      <c r="L62" s="19"/>
      <c r="M62" s="19"/>
    </row>
    <row r="63" s="2" customFormat="1" spans="1:13">
      <c r="A63" s="15">
        <v>61</v>
      </c>
      <c r="B63" s="16" t="s">
        <v>1116</v>
      </c>
      <c r="C63" s="16" t="s">
        <v>1117</v>
      </c>
      <c r="D63" s="16" t="s">
        <v>1034</v>
      </c>
      <c r="E63" s="17" t="s">
        <v>77</v>
      </c>
      <c r="F63" s="17">
        <v>555</v>
      </c>
      <c r="G63" s="18"/>
      <c r="H63" s="6"/>
      <c r="I63" s="19"/>
      <c r="J63" s="19"/>
      <c r="K63" s="19"/>
      <c r="L63" s="19"/>
      <c r="M63" s="19"/>
    </row>
    <row r="64" s="2" customFormat="1" spans="1:13">
      <c r="A64" s="15">
        <v>62</v>
      </c>
      <c r="B64" s="16" t="s">
        <v>1118</v>
      </c>
      <c r="C64" s="16" t="s">
        <v>1119</v>
      </c>
      <c r="D64" s="16" t="s">
        <v>966</v>
      </c>
      <c r="E64" s="17" t="s">
        <v>1000</v>
      </c>
      <c r="F64" s="17">
        <v>38</v>
      </c>
      <c r="G64" s="18"/>
      <c r="H64" s="6"/>
      <c r="I64" s="19"/>
      <c r="J64" s="19"/>
      <c r="K64" s="19"/>
      <c r="L64" s="19"/>
      <c r="M64" s="19"/>
    </row>
    <row r="65" s="2" customFormat="1" spans="1:13">
      <c r="A65" s="15">
        <v>63</v>
      </c>
      <c r="B65" s="16" t="s">
        <v>1120</v>
      </c>
      <c r="C65" s="16" t="s">
        <v>1121</v>
      </c>
      <c r="D65" s="16" t="s">
        <v>1122</v>
      </c>
      <c r="E65" s="17" t="s">
        <v>339</v>
      </c>
      <c r="F65" s="20">
        <v>1200</v>
      </c>
      <c r="G65" s="18"/>
      <c r="H65" s="6"/>
      <c r="I65" s="19"/>
      <c r="J65" s="19"/>
      <c r="K65" s="19"/>
      <c r="L65" s="19"/>
      <c r="M65" s="19"/>
    </row>
    <row r="66" s="2" customFormat="1" spans="1:13">
      <c r="A66" s="15">
        <v>64</v>
      </c>
      <c r="B66" s="16" t="s">
        <v>1123</v>
      </c>
      <c r="C66" s="16" t="s">
        <v>1124</v>
      </c>
      <c r="D66" s="16" t="s">
        <v>1125</v>
      </c>
      <c r="E66" s="17" t="s">
        <v>227</v>
      </c>
      <c r="F66" s="17">
        <v>98</v>
      </c>
      <c r="G66" s="22"/>
      <c r="H66" s="6"/>
      <c r="I66" s="19"/>
      <c r="J66" s="19"/>
      <c r="K66" s="19"/>
      <c r="L66" s="19"/>
      <c r="M66" s="19"/>
    </row>
    <row r="67" s="2" customFormat="1" spans="1:13">
      <c r="A67" s="15">
        <v>65</v>
      </c>
      <c r="B67" s="16" t="s">
        <v>1126</v>
      </c>
      <c r="C67" s="16" t="s">
        <v>1127</v>
      </c>
      <c r="D67" s="17" t="s">
        <v>462</v>
      </c>
      <c r="E67" s="17" t="s">
        <v>986</v>
      </c>
      <c r="F67" s="17">
        <v>30</v>
      </c>
      <c r="G67" s="18" t="s">
        <v>948</v>
      </c>
      <c r="H67" s="6"/>
      <c r="I67" s="19"/>
      <c r="J67" s="19"/>
      <c r="K67" s="19"/>
      <c r="L67" s="19"/>
      <c r="M67" s="19"/>
    </row>
    <row r="68" s="2" customFormat="1" spans="1:13">
      <c r="A68" s="15">
        <v>66</v>
      </c>
      <c r="B68" s="16" t="s">
        <v>1128</v>
      </c>
      <c r="C68" s="16" t="s">
        <v>1129</v>
      </c>
      <c r="D68" s="16" t="s">
        <v>1130</v>
      </c>
      <c r="E68" s="17" t="s">
        <v>1000</v>
      </c>
      <c r="F68" s="17">
        <v>23</v>
      </c>
      <c r="G68" s="18"/>
      <c r="H68" s="6"/>
      <c r="I68" s="19"/>
      <c r="J68" s="19"/>
      <c r="K68" s="19"/>
      <c r="L68" s="19"/>
      <c r="M68" s="19"/>
    </row>
    <row r="69" s="2" customFormat="1" spans="1:13">
      <c r="A69" s="15">
        <v>67</v>
      </c>
      <c r="B69" s="16" t="s">
        <v>1131</v>
      </c>
      <c r="C69" s="16" t="s">
        <v>1132</v>
      </c>
      <c r="D69" s="16" t="s">
        <v>966</v>
      </c>
      <c r="E69" s="17" t="s">
        <v>77</v>
      </c>
      <c r="F69" s="17">
        <v>7</v>
      </c>
      <c r="G69" s="18"/>
      <c r="H69" s="6"/>
      <c r="I69" s="19"/>
      <c r="J69" s="19"/>
      <c r="K69" s="19"/>
      <c r="L69" s="19"/>
      <c r="M69" s="19"/>
    </row>
    <row r="70" s="2" customFormat="1" spans="1:13">
      <c r="A70" s="15">
        <v>68</v>
      </c>
      <c r="B70" s="16" t="s">
        <v>1133</v>
      </c>
      <c r="C70" s="16" t="s">
        <v>1134</v>
      </c>
      <c r="D70" s="16" t="s">
        <v>1135</v>
      </c>
      <c r="E70" s="17" t="s">
        <v>986</v>
      </c>
      <c r="F70" s="17">
        <v>13</v>
      </c>
      <c r="G70" s="18"/>
      <c r="H70" s="6"/>
      <c r="I70" s="19"/>
      <c r="J70" s="19"/>
      <c r="K70" s="19"/>
      <c r="L70" s="19"/>
      <c r="M70" s="19"/>
    </row>
    <row r="71" s="2" customFormat="1" spans="1:13">
      <c r="A71" s="15">
        <v>69</v>
      </c>
      <c r="B71" s="16" t="s">
        <v>1136</v>
      </c>
      <c r="C71" s="16" t="s">
        <v>1137</v>
      </c>
      <c r="D71" s="16" t="s">
        <v>338</v>
      </c>
      <c r="E71" s="17" t="s">
        <v>986</v>
      </c>
      <c r="F71" s="17">
        <v>3</v>
      </c>
      <c r="G71" s="18"/>
      <c r="H71" s="6"/>
      <c r="I71" s="19"/>
      <c r="J71" s="19"/>
      <c r="K71" s="19"/>
      <c r="L71" s="19"/>
      <c r="M71" s="19"/>
    </row>
    <row r="72" s="2" customFormat="1" spans="1:13">
      <c r="A72" s="15">
        <v>70</v>
      </c>
      <c r="B72" s="16" t="s">
        <v>1138</v>
      </c>
      <c r="C72" s="16" t="s">
        <v>1139</v>
      </c>
      <c r="D72" s="16" t="s">
        <v>1140</v>
      </c>
      <c r="E72" s="17" t="s">
        <v>970</v>
      </c>
      <c r="F72" s="17">
        <v>11</v>
      </c>
      <c r="G72" s="18"/>
      <c r="H72" s="6"/>
      <c r="I72" s="19"/>
      <c r="J72" s="19"/>
      <c r="K72" s="19"/>
      <c r="L72" s="19"/>
      <c r="M72" s="19"/>
    </row>
    <row r="73" s="2" customFormat="1" spans="1:13">
      <c r="A73" s="15">
        <v>71</v>
      </c>
      <c r="B73" s="16" t="s">
        <v>1141</v>
      </c>
      <c r="C73" s="16" t="s">
        <v>1142</v>
      </c>
      <c r="D73" s="16" t="s">
        <v>1143</v>
      </c>
      <c r="E73" s="17" t="s">
        <v>1007</v>
      </c>
      <c r="F73" s="17">
        <v>2</v>
      </c>
      <c r="G73" s="18"/>
      <c r="H73" s="6"/>
      <c r="I73" s="19"/>
      <c r="J73" s="19"/>
      <c r="K73" s="19"/>
      <c r="L73" s="19"/>
      <c r="M73" s="19"/>
    </row>
    <row r="74" s="2" customFormat="1" spans="1:13">
      <c r="A74" s="15">
        <v>72</v>
      </c>
      <c r="B74" s="16" t="s">
        <v>1144</v>
      </c>
      <c r="C74" s="16" t="s">
        <v>1145</v>
      </c>
      <c r="D74" s="16" t="s">
        <v>1146</v>
      </c>
      <c r="E74" s="17" t="s">
        <v>970</v>
      </c>
      <c r="F74" s="17">
        <v>200</v>
      </c>
      <c r="G74" s="18"/>
      <c r="H74" s="6"/>
      <c r="I74" s="19"/>
      <c r="J74" s="19"/>
      <c r="K74" s="19"/>
      <c r="L74" s="19"/>
      <c r="M74" s="19"/>
    </row>
    <row r="75" s="2" customFormat="1" spans="1:13">
      <c r="A75" s="15">
        <v>73</v>
      </c>
      <c r="B75" s="16" t="s">
        <v>1147</v>
      </c>
      <c r="C75" s="16" t="s">
        <v>1148</v>
      </c>
      <c r="D75" s="16" t="s">
        <v>1016</v>
      </c>
      <c r="E75" s="17" t="s">
        <v>1149</v>
      </c>
      <c r="F75" s="17">
        <v>51</v>
      </c>
      <c r="G75" s="18"/>
      <c r="H75" s="6"/>
      <c r="I75" s="19"/>
      <c r="J75" s="19"/>
      <c r="K75" s="19"/>
      <c r="L75" s="19"/>
      <c r="M75" s="19"/>
    </row>
    <row r="76" s="2" customFormat="1" spans="1:13">
      <c r="A76" s="15">
        <v>74</v>
      </c>
      <c r="B76" s="16" t="s">
        <v>1150</v>
      </c>
      <c r="C76" s="16" t="s">
        <v>1151</v>
      </c>
      <c r="D76" s="16" t="s">
        <v>1152</v>
      </c>
      <c r="E76" s="17" t="s">
        <v>77</v>
      </c>
      <c r="F76" s="17">
        <v>913</v>
      </c>
      <c r="G76" s="18"/>
      <c r="H76" s="6"/>
      <c r="I76" s="19"/>
      <c r="J76" s="19"/>
      <c r="K76" s="19"/>
      <c r="L76" s="19"/>
      <c r="M76" s="19"/>
    </row>
    <row r="77" s="2" customFormat="1" spans="1:13">
      <c r="A77" s="15">
        <v>75</v>
      </c>
      <c r="B77" s="16" t="s">
        <v>1153</v>
      </c>
      <c r="C77" s="16" t="s">
        <v>1154</v>
      </c>
      <c r="D77" s="16" t="s">
        <v>1155</v>
      </c>
      <c r="E77" s="17" t="s">
        <v>77</v>
      </c>
      <c r="F77" s="17">
        <v>85</v>
      </c>
      <c r="G77" s="18"/>
      <c r="H77" s="6"/>
      <c r="I77" s="19"/>
      <c r="J77" s="19"/>
      <c r="K77" s="19"/>
      <c r="L77" s="19"/>
      <c r="M77" s="19"/>
    </row>
    <row r="78" s="2" customFormat="1" spans="1:13">
      <c r="A78" s="15">
        <v>76</v>
      </c>
      <c r="B78" s="16" t="s">
        <v>1156</v>
      </c>
      <c r="C78" s="16" t="s">
        <v>1157</v>
      </c>
      <c r="D78" s="16" t="s">
        <v>1093</v>
      </c>
      <c r="E78" s="17" t="s">
        <v>77</v>
      </c>
      <c r="F78" s="17">
        <v>1</v>
      </c>
      <c r="G78" s="18"/>
      <c r="H78" s="6"/>
      <c r="I78" s="19"/>
      <c r="J78" s="19"/>
      <c r="K78" s="19"/>
      <c r="L78" s="19"/>
      <c r="M78" s="19"/>
    </row>
    <row r="79" s="2" customFormat="1" spans="1:13">
      <c r="A79" s="15">
        <v>77</v>
      </c>
      <c r="B79" s="16" t="s">
        <v>1158</v>
      </c>
      <c r="C79" s="16" t="s">
        <v>1159</v>
      </c>
      <c r="D79" s="16" t="s">
        <v>1160</v>
      </c>
      <c r="E79" s="17" t="s">
        <v>986</v>
      </c>
      <c r="F79" s="17">
        <v>138</v>
      </c>
      <c r="G79" s="18"/>
      <c r="H79" s="6"/>
      <c r="I79" s="19"/>
      <c r="J79" s="19"/>
      <c r="K79" s="19"/>
      <c r="L79" s="19"/>
      <c r="M79" s="19"/>
    </row>
    <row r="80" s="2" customFormat="1" spans="1:13">
      <c r="A80" s="15">
        <v>78</v>
      </c>
      <c r="B80" s="16" t="s">
        <v>1161</v>
      </c>
      <c r="C80" s="16" t="s">
        <v>1162</v>
      </c>
      <c r="D80" s="16" t="s">
        <v>1163</v>
      </c>
      <c r="E80" s="17" t="s">
        <v>1000</v>
      </c>
      <c r="F80" s="17">
        <v>58</v>
      </c>
      <c r="G80" s="18"/>
      <c r="H80" s="6"/>
      <c r="I80" s="19"/>
      <c r="J80" s="19"/>
      <c r="K80" s="19"/>
      <c r="L80" s="19"/>
      <c r="M80" s="19"/>
    </row>
    <row r="81" s="2" customFormat="1" spans="1:13">
      <c r="A81" s="15">
        <v>79</v>
      </c>
      <c r="B81" s="16" t="s">
        <v>1164</v>
      </c>
      <c r="C81" s="16" t="s">
        <v>1165</v>
      </c>
      <c r="D81" s="16" t="s">
        <v>1166</v>
      </c>
      <c r="E81" s="17" t="s">
        <v>1007</v>
      </c>
      <c r="F81" s="17">
        <v>5</v>
      </c>
      <c r="G81" s="18" t="s">
        <v>948</v>
      </c>
      <c r="H81" s="6"/>
      <c r="I81" s="19"/>
      <c r="J81" s="19"/>
      <c r="K81" s="19"/>
      <c r="L81" s="19"/>
      <c r="M81" s="19"/>
    </row>
    <row r="82" s="2" customFormat="1" spans="1:13">
      <c r="A82" s="15">
        <v>80</v>
      </c>
      <c r="B82" s="16" t="s">
        <v>1167</v>
      </c>
      <c r="C82" s="16" t="s">
        <v>1168</v>
      </c>
      <c r="D82" s="16" t="s">
        <v>871</v>
      </c>
      <c r="E82" s="17" t="s">
        <v>77</v>
      </c>
      <c r="F82" s="17">
        <v>25</v>
      </c>
      <c r="G82" s="18"/>
      <c r="H82" s="6"/>
      <c r="I82" s="19"/>
      <c r="J82" s="19"/>
      <c r="K82" s="19"/>
      <c r="L82" s="19"/>
      <c r="M82" s="19"/>
    </row>
    <row r="83" s="2" customFormat="1" spans="1:13">
      <c r="A83" s="15">
        <v>81</v>
      </c>
      <c r="B83" s="16" t="s">
        <v>1169</v>
      </c>
      <c r="C83" s="16" t="s">
        <v>1170</v>
      </c>
      <c r="D83" s="16" t="s">
        <v>462</v>
      </c>
      <c r="E83" s="17" t="s">
        <v>77</v>
      </c>
      <c r="F83" s="17">
        <v>22</v>
      </c>
      <c r="G83" s="18"/>
      <c r="H83" s="6"/>
      <c r="I83" s="19"/>
      <c r="J83" s="19"/>
      <c r="K83" s="19"/>
      <c r="L83" s="19"/>
      <c r="M83" s="19"/>
    </row>
    <row r="84" s="2" customFormat="1" spans="1:13">
      <c r="A84" s="15">
        <v>82</v>
      </c>
      <c r="B84" s="16" t="s">
        <v>1171</v>
      </c>
      <c r="C84" s="16" t="s">
        <v>1172</v>
      </c>
      <c r="D84" s="16" t="s">
        <v>1173</v>
      </c>
      <c r="E84" s="17" t="s">
        <v>1007</v>
      </c>
      <c r="F84" s="17">
        <v>19</v>
      </c>
      <c r="G84" s="18"/>
      <c r="H84" s="6"/>
      <c r="I84" s="19"/>
      <c r="J84" s="19"/>
      <c r="K84" s="19"/>
      <c r="L84" s="19"/>
      <c r="M84" s="19"/>
    </row>
    <row r="85" s="2" customFormat="1" spans="1:13">
      <c r="A85" s="15">
        <v>83</v>
      </c>
      <c r="B85" s="16" t="s">
        <v>1174</v>
      </c>
      <c r="C85" s="16" t="s">
        <v>1175</v>
      </c>
      <c r="D85" s="16" t="s">
        <v>1176</v>
      </c>
      <c r="E85" s="17" t="s">
        <v>970</v>
      </c>
      <c r="F85" s="17">
        <v>31</v>
      </c>
      <c r="G85" s="18"/>
      <c r="H85" s="6"/>
      <c r="I85" s="19"/>
      <c r="J85" s="19"/>
      <c r="K85" s="19"/>
      <c r="L85" s="19"/>
      <c r="M85" s="19"/>
    </row>
    <row r="86" s="2" customFormat="1" spans="1:13">
      <c r="A86" s="15">
        <v>84</v>
      </c>
      <c r="B86" s="16" t="s">
        <v>1177</v>
      </c>
      <c r="C86" s="16" t="s">
        <v>1178</v>
      </c>
      <c r="D86" s="16" t="s">
        <v>1179</v>
      </c>
      <c r="E86" s="17" t="s">
        <v>339</v>
      </c>
      <c r="F86" s="17">
        <v>36</v>
      </c>
      <c r="G86" s="18"/>
      <c r="H86" s="6"/>
      <c r="I86" s="19"/>
      <c r="J86" s="19"/>
      <c r="K86" s="19"/>
      <c r="L86" s="19"/>
      <c r="M86" s="19"/>
    </row>
    <row r="87" s="2" customFormat="1" spans="1:13">
      <c r="A87" s="15">
        <v>85</v>
      </c>
      <c r="B87" s="16" t="s">
        <v>1180</v>
      </c>
      <c r="C87" s="16" t="s">
        <v>1181</v>
      </c>
      <c r="D87" s="16" t="s">
        <v>1182</v>
      </c>
      <c r="E87" s="17" t="s">
        <v>986</v>
      </c>
      <c r="F87" s="17">
        <v>3</v>
      </c>
      <c r="G87" s="18" t="s">
        <v>948</v>
      </c>
      <c r="H87" s="6"/>
      <c r="I87" s="19"/>
      <c r="J87" s="19"/>
      <c r="K87" s="19"/>
      <c r="L87" s="19"/>
      <c r="M87" s="19"/>
    </row>
    <row r="88" s="2" customFormat="1" spans="1:13">
      <c r="A88" s="15">
        <v>86</v>
      </c>
      <c r="B88" s="16" t="s">
        <v>1183</v>
      </c>
      <c r="C88" s="16" t="s">
        <v>1184</v>
      </c>
      <c r="D88" s="16" t="s">
        <v>1185</v>
      </c>
      <c r="E88" s="17" t="s">
        <v>1007</v>
      </c>
      <c r="F88" s="17">
        <v>2</v>
      </c>
      <c r="G88" s="18"/>
      <c r="H88" s="6"/>
      <c r="I88" s="19"/>
      <c r="J88" s="19"/>
      <c r="K88" s="19"/>
      <c r="L88" s="19"/>
      <c r="M88" s="19"/>
    </row>
    <row r="89" s="2" customFormat="1" spans="1:13">
      <c r="A89" s="15">
        <v>87</v>
      </c>
      <c r="B89" s="16" t="s">
        <v>1186</v>
      </c>
      <c r="C89" s="16" t="s">
        <v>1187</v>
      </c>
      <c r="D89" s="16"/>
      <c r="E89" s="17" t="s">
        <v>16</v>
      </c>
      <c r="F89" s="17">
        <v>12</v>
      </c>
      <c r="G89" s="18" t="s">
        <v>948</v>
      </c>
      <c r="H89" s="6"/>
      <c r="I89" s="19"/>
      <c r="J89" s="19"/>
      <c r="K89" s="19"/>
      <c r="L89" s="19"/>
      <c r="M89" s="19"/>
    </row>
    <row r="90" s="2" customFormat="1" spans="1:13">
      <c r="A90" s="15">
        <v>88</v>
      </c>
      <c r="B90" s="16" t="s">
        <v>1188</v>
      </c>
      <c r="C90" s="16" t="s">
        <v>1189</v>
      </c>
      <c r="D90" s="16"/>
      <c r="E90" s="17" t="s">
        <v>16</v>
      </c>
      <c r="F90" s="17">
        <v>19</v>
      </c>
      <c r="G90" s="18" t="s">
        <v>948</v>
      </c>
      <c r="H90" s="6"/>
      <c r="I90" s="19"/>
      <c r="J90" s="19"/>
      <c r="K90" s="19"/>
      <c r="L90" s="19"/>
      <c r="M90" s="19"/>
    </row>
    <row r="91" s="2" customFormat="1" spans="1:13">
      <c r="A91" s="15">
        <v>89</v>
      </c>
      <c r="B91" s="16" t="s">
        <v>1190</v>
      </c>
      <c r="C91" s="16" t="s">
        <v>1191</v>
      </c>
      <c r="D91" s="16"/>
      <c r="E91" s="17" t="s">
        <v>16</v>
      </c>
      <c r="F91" s="17">
        <v>10</v>
      </c>
      <c r="G91" s="18" t="s">
        <v>948</v>
      </c>
      <c r="H91" s="6"/>
      <c r="I91" s="19"/>
      <c r="J91" s="19"/>
      <c r="K91" s="19"/>
      <c r="L91" s="19"/>
      <c r="M91" s="19"/>
    </row>
    <row r="92" s="2" customFormat="1" spans="1:13">
      <c r="A92" s="15">
        <v>90</v>
      </c>
      <c r="B92" s="16" t="s">
        <v>1192</v>
      </c>
      <c r="C92" s="16" t="s">
        <v>1193</v>
      </c>
      <c r="D92" s="16" t="s">
        <v>1194</v>
      </c>
      <c r="E92" s="17" t="s">
        <v>986</v>
      </c>
      <c r="F92" s="17">
        <v>86</v>
      </c>
      <c r="G92" s="18"/>
      <c r="H92" s="6"/>
      <c r="I92" s="19"/>
      <c r="J92" s="19"/>
      <c r="K92" s="19"/>
      <c r="L92" s="19"/>
      <c r="M92" s="19"/>
    </row>
    <row r="93" s="2" customFormat="1" spans="1:13">
      <c r="A93" s="15">
        <v>91</v>
      </c>
      <c r="B93" s="16" t="s">
        <v>1195</v>
      </c>
      <c r="C93" s="16" t="s">
        <v>1196</v>
      </c>
      <c r="D93" s="16" t="s">
        <v>966</v>
      </c>
      <c r="E93" s="17" t="s">
        <v>77</v>
      </c>
      <c r="F93" s="17">
        <v>11</v>
      </c>
      <c r="G93" s="18"/>
      <c r="H93" s="6"/>
      <c r="I93" s="19"/>
      <c r="J93" s="19"/>
      <c r="K93" s="19"/>
      <c r="L93" s="19"/>
      <c r="M93" s="19"/>
    </row>
    <row r="94" s="2" customFormat="1" spans="1:13">
      <c r="A94" s="15">
        <v>92</v>
      </c>
      <c r="B94" s="16" t="s">
        <v>1197</v>
      </c>
      <c r="C94" s="16" t="s">
        <v>1198</v>
      </c>
      <c r="D94" s="16" t="s">
        <v>1199</v>
      </c>
      <c r="E94" s="17" t="s">
        <v>1007</v>
      </c>
      <c r="F94" s="17">
        <v>14</v>
      </c>
      <c r="G94" s="18"/>
      <c r="H94" s="6"/>
      <c r="I94" s="19"/>
      <c r="J94" s="19"/>
      <c r="K94" s="19"/>
      <c r="L94" s="19"/>
      <c r="M94" s="19"/>
    </row>
    <row r="95" s="2" customFormat="1" spans="1:13">
      <c r="A95" s="15">
        <v>93</v>
      </c>
      <c r="B95" s="16" t="s">
        <v>1200</v>
      </c>
      <c r="C95" s="16" t="s">
        <v>1201</v>
      </c>
      <c r="D95" s="16" t="s">
        <v>996</v>
      </c>
      <c r="E95" s="17" t="s">
        <v>986</v>
      </c>
      <c r="F95" s="17">
        <v>6</v>
      </c>
      <c r="G95" s="18"/>
      <c r="H95" s="6"/>
      <c r="I95" s="19"/>
      <c r="J95" s="19"/>
      <c r="K95" s="19"/>
      <c r="L95" s="19"/>
      <c r="M95" s="19"/>
    </row>
    <row r="96" s="2" customFormat="1" spans="1:13">
      <c r="A96" s="15">
        <v>94</v>
      </c>
      <c r="B96" s="16" t="s">
        <v>1202</v>
      </c>
      <c r="C96" s="16" t="s">
        <v>1203</v>
      </c>
      <c r="D96" s="16" t="s">
        <v>1204</v>
      </c>
      <c r="E96" s="17" t="s">
        <v>77</v>
      </c>
      <c r="F96" s="17">
        <v>4</v>
      </c>
      <c r="G96" s="18"/>
      <c r="H96" s="6"/>
      <c r="I96" s="19"/>
      <c r="J96" s="19"/>
      <c r="K96" s="19"/>
      <c r="L96" s="19"/>
      <c r="M96" s="19"/>
    </row>
    <row r="97" s="2" customFormat="1" spans="1:13">
      <c r="A97" s="15">
        <v>95</v>
      </c>
      <c r="B97" s="16" t="s">
        <v>1205</v>
      </c>
      <c r="C97" s="16" t="s">
        <v>1206</v>
      </c>
      <c r="D97" s="16" t="s">
        <v>1207</v>
      </c>
      <c r="E97" s="17" t="s">
        <v>986</v>
      </c>
      <c r="F97" s="17">
        <v>121</v>
      </c>
      <c r="G97" s="18"/>
      <c r="H97" s="6"/>
      <c r="I97" s="19"/>
      <c r="J97" s="19"/>
      <c r="K97" s="19"/>
      <c r="L97" s="19"/>
      <c r="M97" s="19"/>
    </row>
    <row r="98" s="2" customFormat="1" spans="1:13">
      <c r="A98" s="15">
        <v>96</v>
      </c>
      <c r="B98" s="16" t="s">
        <v>1208</v>
      </c>
      <c r="C98" s="16" t="s">
        <v>1209</v>
      </c>
      <c r="D98" s="16" t="s">
        <v>1210</v>
      </c>
      <c r="E98" s="17" t="s">
        <v>1007</v>
      </c>
      <c r="F98" s="17">
        <v>16</v>
      </c>
      <c r="G98" s="18"/>
      <c r="H98" s="6"/>
      <c r="I98" s="19"/>
      <c r="J98" s="19"/>
      <c r="K98" s="19"/>
      <c r="L98" s="19"/>
      <c r="M98" s="19"/>
    </row>
    <row r="99" s="2" customFormat="1" spans="1:13">
      <c r="A99" s="15">
        <v>97</v>
      </c>
      <c r="B99" s="16" t="s">
        <v>1211</v>
      </c>
      <c r="C99" s="16" t="s">
        <v>1212</v>
      </c>
      <c r="D99" s="16" t="s">
        <v>874</v>
      </c>
      <c r="E99" s="17" t="s">
        <v>1000</v>
      </c>
      <c r="F99" s="17">
        <v>1</v>
      </c>
      <c r="G99" s="18"/>
      <c r="H99" s="6"/>
      <c r="I99" s="19"/>
      <c r="J99" s="19"/>
      <c r="K99" s="19"/>
      <c r="L99" s="19"/>
      <c r="M99" s="19"/>
    </row>
    <row r="100" s="2" customFormat="1" spans="1:13">
      <c r="A100" s="15">
        <v>98</v>
      </c>
      <c r="B100" s="16" t="s">
        <v>1213</v>
      </c>
      <c r="C100" s="16" t="s">
        <v>1214</v>
      </c>
      <c r="D100" s="16"/>
      <c r="E100" s="17" t="s">
        <v>16</v>
      </c>
      <c r="F100" s="17">
        <v>345</v>
      </c>
      <c r="G100" s="18" t="s">
        <v>948</v>
      </c>
      <c r="H100" s="6"/>
      <c r="I100" s="19"/>
      <c r="J100" s="19"/>
      <c r="K100" s="19"/>
      <c r="L100" s="19"/>
      <c r="M100" s="19"/>
    </row>
    <row r="101" s="2" customFormat="1" spans="1:13">
      <c r="A101" s="15">
        <v>99</v>
      </c>
      <c r="B101" s="16" t="s">
        <v>1215</v>
      </c>
      <c r="C101" s="16" t="s">
        <v>1216</v>
      </c>
      <c r="D101" s="16" t="s">
        <v>1217</v>
      </c>
      <c r="E101" s="17" t="s">
        <v>339</v>
      </c>
      <c r="F101" s="17">
        <v>68</v>
      </c>
      <c r="G101" s="18"/>
      <c r="H101" s="6"/>
      <c r="I101" s="19"/>
      <c r="J101" s="19"/>
      <c r="K101" s="19"/>
      <c r="L101" s="19"/>
      <c r="M101" s="19"/>
    </row>
    <row r="102" spans="1:13">
      <c r="A102" s="15">
        <v>100</v>
      </c>
      <c r="B102" s="16" t="s">
        <v>1218</v>
      </c>
      <c r="C102" s="16" t="s">
        <v>1219</v>
      </c>
      <c r="D102" s="16" t="s">
        <v>1220</v>
      </c>
      <c r="E102" s="17" t="s">
        <v>1007</v>
      </c>
      <c r="F102" s="17">
        <v>21</v>
      </c>
      <c r="G102" s="18"/>
      <c r="H102" s="6"/>
      <c r="I102" s="19"/>
      <c r="J102" s="19"/>
      <c r="K102" s="19"/>
      <c r="L102" s="19"/>
      <c r="M102" s="19"/>
    </row>
    <row r="103" spans="1:13">
      <c r="A103" s="15">
        <v>101</v>
      </c>
      <c r="B103" s="16" t="s">
        <v>1221</v>
      </c>
      <c r="C103" s="16" t="s">
        <v>1222</v>
      </c>
      <c r="D103" s="16" t="s">
        <v>1078</v>
      </c>
      <c r="E103" s="17" t="s">
        <v>986</v>
      </c>
      <c r="F103" s="17">
        <v>43</v>
      </c>
      <c r="G103" s="18"/>
      <c r="H103" s="6"/>
      <c r="I103" s="19"/>
      <c r="J103" s="19"/>
      <c r="K103" s="19"/>
      <c r="L103" s="19"/>
      <c r="M103" s="19"/>
    </row>
    <row r="104" spans="1:13">
      <c r="A104" s="15">
        <v>102</v>
      </c>
      <c r="B104" s="16" t="s">
        <v>1223</v>
      </c>
      <c r="C104" s="16" t="s">
        <v>1224</v>
      </c>
      <c r="D104" s="16"/>
      <c r="E104" s="17" t="s">
        <v>16</v>
      </c>
      <c r="F104" s="17">
        <v>2</v>
      </c>
      <c r="G104" s="18" t="s">
        <v>948</v>
      </c>
      <c r="H104" s="6"/>
      <c r="I104" s="19"/>
      <c r="J104" s="19"/>
      <c r="K104" s="19"/>
      <c r="L104" s="19"/>
      <c r="M104" s="19"/>
    </row>
    <row r="105" spans="1:13">
      <c r="A105" s="15">
        <v>103</v>
      </c>
      <c r="B105" s="16" t="s">
        <v>1225</v>
      </c>
      <c r="C105" s="16" t="s">
        <v>1226</v>
      </c>
      <c r="D105" s="16" t="s">
        <v>1227</v>
      </c>
      <c r="E105" s="17" t="s">
        <v>77</v>
      </c>
      <c r="F105" s="17">
        <v>100</v>
      </c>
      <c r="G105" s="18"/>
      <c r="H105" s="6"/>
      <c r="I105" s="19"/>
      <c r="J105" s="19"/>
      <c r="K105" s="19"/>
      <c r="L105" s="19"/>
      <c r="M105" s="19"/>
    </row>
    <row r="106" spans="1:13">
      <c r="A106" s="15">
        <v>104</v>
      </c>
      <c r="B106" s="16" t="s">
        <v>1228</v>
      </c>
      <c r="C106" s="16" t="s">
        <v>1229</v>
      </c>
      <c r="D106" s="16" t="s">
        <v>1230</v>
      </c>
      <c r="E106" s="17" t="s">
        <v>986</v>
      </c>
      <c r="F106" s="17">
        <v>8</v>
      </c>
      <c r="G106" s="18"/>
      <c r="H106" s="6"/>
      <c r="I106" s="19"/>
      <c r="J106" s="19"/>
      <c r="K106" s="19"/>
      <c r="L106" s="19"/>
      <c r="M106" s="19"/>
    </row>
    <row r="107" spans="1:13">
      <c r="A107" s="15">
        <v>105</v>
      </c>
      <c r="B107" s="16" t="s">
        <v>1231</v>
      </c>
      <c r="C107" s="16" t="s">
        <v>1232</v>
      </c>
      <c r="D107" s="16" t="s">
        <v>1233</v>
      </c>
      <c r="E107" s="17" t="s">
        <v>77</v>
      </c>
      <c r="F107" s="17">
        <v>86</v>
      </c>
      <c r="G107" s="23"/>
      <c r="H107" s="6"/>
      <c r="I107" s="19"/>
      <c r="J107" s="19"/>
      <c r="K107" s="19"/>
      <c r="L107" s="19"/>
      <c r="M107" s="19"/>
    </row>
    <row r="108" spans="1:13">
      <c r="A108" s="15">
        <v>106</v>
      </c>
      <c r="B108" s="16" t="s">
        <v>1234</v>
      </c>
      <c r="C108" s="16" t="s">
        <v>1235</v>
      </c>
      <c r="D108" s="16" t="s">
        <v>1236</v>
      </c>
      <c r="E108" s="17" t="s">
        <v>1007</v>
      </c>
      <c r="F108" s="17">
        <v>150</v>
      </c>
      <c r="G108" s="23"/>
      <c r="H108" s="6"/>
      <c r="I108" s="19"/>
      <c r="J108" s="19"/>
      <c r="K108" s="19"/>
      <c r="L108" s="19"/>
      <c r="M108" s="19"/>
    </row>
    <row r="109" spans="1:13">
      <c r="A109" s="15">
        <v>107</v>
      </c>
      <c r="B109" s="16" t="s">
        <v>1237</v>
      </c>
      <c r="C109" s="16" t="s">
        <v>1238</v>
      </c>
      <c r="D109" s="16" t="s">
        <v>1236</v>
      </c>
      <c r="E109" s="17" t="s">
        <v>1007</v>
      </c>
      <c r="F109" s="17">
        <v>326</v>
      </c>
      <c r="G109" s="23" t="s">
        <v>948</v>
      </c>
      <c r="H109" s="6"/>
      <c r="I109" s="19"/>
      <c r="J109" s="19"/>
      <c r="K109" s="19"/>
      <c r="L109" s="19"/>
      <c r="M109" s="19"/>
    </row>
    <row r="110" spans="1:13">
      <c r="A110" s="15">
        <v>108</v>
      </c>
      <c r="B110" s="16" t="s">
        <v>1239</v>
      </c>
      <c r="C110" s="16" t="s">
        <v>1240</v>
      </c>
      <c r="D110" s="16" t="s">
        <v>1210</v>
      </c>
      <c r="E110" s="17" t="s">
        <v>1007</v>
      </c>
      <c r="F110" s="17">
        <v>247</v>
      </c>
      <c r="G110" s="23" t="s">
        <v>948</v>
      </c>
      <c r="H110" s="6"/>
      <c r="I110" s="19"/>
      <c r="J110" s="19"/>
      <c r="K110" s="19"/>
      <c r="L110" s="19"/>
      <c r="M110" s="19"/>
    </row>
    <row r="111" spans="1:13">
      <c r="A111" s="15">
        <v>109</v>
      </c>
      <c r="B111" s="16" t="s">
        <v>1241</v>
      </c>
      <c r="C111" s="16" t="s">
        <v>1242</v>
      </c>
      <c r="D111" s="16" t="s">
        <v>1243</v>
      </c>
      <c r="E111" s="17" t="s">
        <v>986</v>
      </c>
      <c r="F111" s="17">
        <v>194</v>
      </c>
      <c r="G111" s="23" t="s">
        <v>948</v>
      </c>
      <c r="H111" s="6"/>
      <c r="I111" s="19"/>
      <c r="J111" s="19"/>
      <c r="K111" s="19"/>
      <c r="L111" s="19"/>
      <c r="M111" s="19"/>
    </row>
    <row r="112" spans="1:13">
      <c r="A112" s="15">
        <v>110</v>
      </c>
      <c r="B112" s="16" t="s">
        <v>1244</v>
      </c>
      <c r="C112" s="16" t="s">
        <v>1245</v>
      </c>
      <c r="D112" s="16" t="s">
        <v>1246</v>
      </c>
      <c r="E112" s="17" t="s">
        <v>77</v>
      </c>
      <c r="F112" s="17">
        <v>22</v>
      </c>
      <c r="G112" s="23" t="s">
        <v>948</v>
      </c>
      <c r="H112" s="6"/>
      <c r="I112" s="19"/>
      <c r="J112" s="19"/>
      <c r="K112" s="19"/>
      <c r="L112" s="19"/>
      <c r="M112" s="19"/>
    </row>
    <row r="113" spans="1:13">
      <c r="A113" s="15">
        <v>111</v>
      </c>
      <c r="B113" s="16" t="s">
        <v>1247</v>
      </c>
      <c r="C113" s="16" t="s">
        <v>1248</v>
      </c>
      <c r="D113" s="16" t="s">
        <v>1249</v>
      </c>
      <c r="E113" s="17" t="s">
        <v>1007</v>
      </c>
      <c r="F113" s="17">
        <v>2</v>
      </c>
      <c r="G113" s="23"/>
      <c r="H113" s="6"/>
      <c r="I113" s="19"/>
      <c r="J113" s="19"/>
      <c r="K113" s="19"/>
      <c r="L113" s="19"/>
      <c r="M113" s="19"/>
    </row>
    <row r="114" spans="1:13">
      <c r="A114" s="15">
        <v>112</v>
      </c>
      <c r="B114" s="16" t="s">
        <v>1250</v>
      </c>
      <c r="C114" s="16" t="s">
        <v>1251</v>
      </c>
      <c r="D114" s="16" t="s">
        <v>1252</v>
      </c>
      <c r="E114" s="17" t="s">
        <v>227</v>
      </c>
      <c r="F114" s="17">
        <v>11</v>
      </c>
      <c r="G114" s="23"/>
      <c r="H114" s="6"/>
      <c r="I114" s="19"/>
      <c r="J114" s="19"/>
      <c r="K114" s="19"/>
      <c r="L114" s="19"/>
      <c r="M114" s="19"/>
    </row>
    <row r="115" spans="1:13">
      <c r="A115" s="15">
        <v>113</v>
      </c>
      <c r="B115" s="16" t="s">
        <v>1253</v>
      </c>
      <c r="C115" s="16" t="s">
        <v>1254</v>
      </c>
      <c r="D115" s="16" t="s">
        <v>1255</v>
      </c>
      <c r="E115" s="17" t="s">
        <v>77</v>
      </c>
      <c r="F115" s="17">
        <v>6</v>
      </c>
      <c r="G115" s="23"/>
      <c r="H115" s="6"/>
      <c r="I115" s="19"/>
      <c r="J115" s="19"/>
      <c r="K115" s="19"/>
      <c r="L115" s="19"/>
      <c r="M115" s="19"/>
    </row>
    <row r="116" spans="1:13">
      <c r="A116" s="15">
        <v>114</v>
      </c>
      <c r="B116" s="16" t="s">
        <v>1256</v>
      </c>
      <c r="C116" s="16" t="s">
        <v>1257</v>
      </c>
      <c r="D116" s="16" t="s">
        <v>1258</v>
      </c>
      <c r="E116" s="17" t="s">
        <v>1007</v>
      </c>
      <c r="F116" s="17">
        <v>1</v>
      </c>
      <c r="G116" s="23"/>
      <c r="H116" s="6"/>
      <c r="I116" s="19"/>
      <c r="J116" s="19"/>
      <c r="K116" s="19"/>
      <c r="L116" s="19"/>
      <c r="M116" s="19"/>
    </row>
    <row r="117" spans="1:13">
      <c r="A117" s="15">
        <v>115</v>
      </c>
      <c r="B117" s="16" t="s">
        <v>1259</v>
      </c>
      <c r="C117" s="16" t="s">
        <v>1260</v>
      </c>
      <c r="D117" s="16" t="s">
        <v>1261</v>
      </c>
      <c r="E117" s="17" t="s">
        <v>986</v>
      </c>
      <c r="F117" s="17">
        <v>6</v>
      </c>
      <c r="G117" s="23"/>
      <c r="H117" s="6"/>
      <c r="I117" s="19"/>
      <c r="J117" s="19"/>
      <c r="K117" s="19"/>
      <c r="L117" s="19"/>
      <c r="M117" s="19"/>
    </row>
    <row r="118" spans="1:13">
      <c r="A118" s="15">
        <v>116</v>
      </c>
      <c r="B118" s="16" t="s">
        <v>1262</v>
      </c>
      <c r="C118" s="16" t="s">
        <v>1263</v>
      </c>
      <c r="D118" s="16"/>
      <c r="E118" s="17" t="s">
        <v>16</v>
      </c>
      <c r="F118" s="17">
        <v>53</v>
      </c>
      <c r="G118" s="18" t="s">
        <v>948</v>
      </c>
      <c r="H118" s="6"/>
      <c r="I118" s="19"/>
      <c r="J118" s="19"/>
      <c r="K118" s="19"/>
      <c r="L118" s="19"/>
      <c r="M118" s="19"/>
    </row>
    <row r="119" spans="1:13">
      <c r="A119" s="15">
        <v>117</v>
      </c>
      <c r="B119" s="16" t="s">
        <v>1264</v>
      </c>
      <c r="C119" s="16" t="s">
        <v>1265</v>
      </c>
      <c r="D119" s="16" t="s">
        <v>1266</v>
      </c>
      <c r="E119" s="17" t="s">
        <v>339</v>
      </c>
      <c r="F119" s="17">
        <v>1</v>
      </c>
      <c r="G119" s="23"/>
      <c r="H119" s="6"/>
      <c r="I119" s="19"/>
      <c r="J119" s="19"/>
      <c r="K119" s="19"/>
      <c r="L119" s="19"/>
      <c r="M119" s="19"/>
    </row>
    <row r="120" spans="1:13">
      <c r="A120" s="15">
        <v>118</v>
      </c>
      <c r="B120" s="16" t="s">
        <v>1267</v>
      </c>
      <c r="C120" s="16" t="s">
        <v>1268</v>
      </c>
      <c r="D120" s="16" t="s">
        <v>727</v>
      </c>
      <c r="E120" s="17" t="s">
        <v>77</v>
      </c>
      <c r="F120" s="20">
        <v>1</v>
      </c>
      <c r="G120" s="23"/>
      <c r="H120" s="6"/>
      <c r="I120" s="19"/>
      <c r="J120" s="19"/>
      <c r="K120" s="19"/>
      <c r="L120" s="19"/>
      <c r="M120" s="19"/>
    </row>
    <row r="121" spans="1:13">
      <c r="A121" s="15">
        <v>119</v>
      </c>
      <c r="B121" s="24" t="s">
        <v>1269</v>
      </c>
      <c r="C121" s="24" t="s">
        <v>1270</v>
      </c>
      <c r="D121" s="24" t="s">
        <v>1271</v>
      </c>
      <c r="E121" s="17" t="s">
        <v>77</v>
      </c>
      <c r="F121" s="17">
        <v>20</v>
      </c>
      <c r="G121" s="24"/>
      <c r="H121" s="6"/>
      <c r="I121" s="19"/>
      <c r="J121" s="19"/>
      <c r="K121" s="19"/>
      <c r="L121" s="19"/>
      <c r="M121" s="19"/>
    </row>
    <row r="122" spans="1:13">
      <c r="A122" s="15">
        <v>120</v>
      </c>
      <c r="B122" s="25" t="s">
        <v>1272</v>
      </c>
      <c r="C122" s="25" t="s">
        <v>1273</v>
      </c>
      <c r="D122" s="25" t="s">
        <v>1274</v>
      </c>
      <c r="E122" s="17" t="s">
        <v>986</v>
      </c>
      <c r="F122" s="17">
        <v>4</v>
      </c>
      <c r="G122" s="23"/>
      <c r="H122" s="6"/>
      <c r="I122" s="19"/>
      <c r="J122" s="19"/>
      <c r="K122" s="19"/>
      <c r="L122" s="19"/>
      <c r="M122" s="19"/>
    </row>
    <row r="123" spans="1:13">
      <c r="A123" s="15">
        <v>121</v>
      </c>
      <c r="B123" s="24" t="s">
        <v>1275</v>
      </c>
      <c r="C123" s="24" t="s">
        <v>1276</v>
      </c>
      <c r="D123" s="24" t="s">
        <v>1277</v>
      </c>
      <c r="E123" s="17" t="s">
        <v>77</v>
      </c>
      <c r="F123" s="20">
        <v>1</v>
      </c>
      <c r="G123" s="23" t="s">
        <v>1278</v>
      </c>
      <c r="H123" s="6"/>
      <c r="I123" s="19"/>
      <c r="J123" s="19"/>
      <c r="K123" s="19"/>
      <c r="L123" s="19"/>
      <c r="M123" s="19"/>
    </row>
    <row r="124" spans="1:13">
      <c r="A124" s="15">
        <v>122</v>
      </c>
      <c r="B124" s="24" t="s">
        <v>1279</v>
      </c>
      <c r="C124" s="24" t="s">
        <v>1280</v>
      </c>
      <c r="D124" s="24" t="s">
        <v>1281</v>
      </c>
      <c r="E124" s="17" t="s">
        <v>1007</v>
      </c>
      <c r="F124" s="17">
        <v>1</v>
      </c>
      <c r="G124" s="23"/>
      <c r="H124" s="6"/>
      <c r="I124" s="19"/>
      <c r="J124" s="19"/>
      <c r="K124" s="19"/>
      <c r="L124" s="19"/>
      <c r="M124" s="19"/>
    </row>
    <row r="125" spans="1:13">
      <c r="A125" s="15">
        <v>123</v>
      </c>
      <c r="B125" s="24" t="s">
        <v>1282</v>
      </c>
      <c r="C125" s="24" t="s">
        <v>1283</v>
      </c>
      <c r="D125" s="24" t="s">
        <v>874</v>
      </c>
      <c r="E125" s="17" t="s">
        <v>77</v>
      </c>
      <c r="F125" s="17">
        <v>4</v>
      </c>
      <c r="G125" s="23"/>
      <c r="H125" s="6"/>
      <c r="I125" s="19"/>
      <c r="J125" s="19"/>
      <c r="K125" s="19"/>
      <c r="L125" s="19"/>
      <c r="M125" s="19"/>
    </row>
    <row r="126" spans="1:13">
      <c r="A126" s="15">
        <v>124</v>
      </c>
      <c r="B126" s="25" t="s">
        <v>1284</v>
      </c>
      <c r="C126" s="25" t="s">
        <v>1024</v>
      </c>
      <c r="D126" s="25" t="s">
        <v>930</v>
      </c>
      <c r="E126" s="25" t="s">
        <v>77</v>
      </c>
      <c r="F126" s="25">
        <v>79</v>
      </c>
      <c r="G126" s="25" t="s">
        <v>164</v>
      </c>
      <c r="H126" s="25"/>
      <c r="I126" s="19"/>
      <c r="J126" s="19"/>
      <c r="K126" s="19"/>
      <c r="L126" s="19"/>
      <c r="M126" s="19"/>
    </row>
    <row r="127" s="3" customFormat="1" spans="1:13">
      <c r="A127" s="15">
        <v>125</v>
      </c>
      <c r="B127" s="25" t="s">
        <v>1285</v>
      </c>
      <c r="C127" s="25" t="s">
        <v>1286</v>
      </c>
      <c r="D127" s="25" t="s">
        <v>1287</v>
      </c>
      <c r="E127" s="25" t="s">
        <v>1007</v>
      </c>
      <c r="F127" s="25">
        <v>18</v>
      </c>
      <c r="G127" s="25"/>
      <c r="H127" s="25"/>
      <c r="I127" s="19"/>
      <c r="J127" s="19"/>
      <c r="K127" s="19"/>
      <c r="L127" s="19"/>
      <c r="M127" s="19"/>
    </row>
    <row r="128" spans="1:13">
      <c r="A128" s="15">
        <v>126</v>
      </c>
      <c r="B128" s="25" t="s">
        <v>1288</v>
      </c>
      <c r="C128" s="25" t="s">
        <v>1289</v>
      </c>
      <c r="D128" s="25" t="s">
        <v>1081</v>
      </c>
      <c r="E128" s="25" t="s">
        <v>77</v>
      </c>
      <c r="F128" s="25">
        <v>5</v>
      </c>
      <c r="G128" s="25"/>
      <c r="H128" s="25"/>
      <c r="I128" s="19"/>
      <c r="J128" s="19"/>
      <c r="K128" s="19"/>
      <c r="L128" s="19"/>
      <c r="M128" s="19"/>
    </row>
    <row r="129" spans="1:13">
      <c r="A129" s="15">
        <v>127</v>
      </c>
      <c r="B129" s="25" t="s">
        <v>1290</v>
      </c>
      <c r="C129" s="25" t="s">
        <v>1291</v>
      </c>
      <c r="D129" s="25" t="s">
        <v>1292</v>
      </c>
      <c r="E129" s="25" t="s">
        <v>986</v>
      </c>
      <c r="F129" s="25">
        <v>5</v>
      </c>
      <c r="G129" s="25"/>
      <c r="H129" s="25"/>
      <c r="I129" s="19"/>
      <c r="J129" s="19"/>
      <c r="K129" s="19"/>
      <c r="L129" s="19"/>
      <c r="M129" s="19"/>
    </row>
    <row r="130" spans="1:13">
      <c r="A130" s="15">
        <v>128</v>
      </c>
      <c r="B130" s="25" t="s">
        <v>1293</v>
      </c>
      <c r="C130" s="25" t="s">
        <v>1294</v>
      </c>
      <c r="D130" s="25" t="s">
        <v>1295</v>
      </c>
      <c r="E130" s="25" t="s">
        <v>77</v>
      </c>
      <c r="F130" s="25">
        <v>15</v>
      </c>
      <c r="G130" s="25"/>
      <c r="H130" s="25"/>
      <c r="I130" s="19"/>
      <c r="J130" s="19"/>
      <c r="K130" s="19"/>
      <c r="L130" s="19"/>
      <c r="M130" s="19"/>
    </row>
    <row r="131" spans="1:13">
      <c r="A131" s="15">
        <v>129</v>
      </c>
      <c r="B131" s="25" t="s">
        <v>1296</v>
      </c>
      <c r="C131" s="25" t="s">
        <v>1297</v>
      </c>
      <c r="D131" s="25" t="s">
        <v>1298</v>
      </c>
      <c r="E131" s="25" t="s">
        <v>77</v>
      </c>
      <c r="F131" s="25">
        <v>5</v>
      </c>
      <c r="G131" s="25"/>
      <c r="H131" s="25"/>
      <c r="I131" s="19"/>
      <c r="J131" s="19"/>
      <c r="K131" s="19"/>
      <c r="L131" s="19"/>
      <c r="M131" s="19"/>
    </row>
    <row r="132" spans="1:13">
      <c r="A132" s="15">
        <v>130</v>
      </c>
      <c r="B132" s="25" t="s">
        <v>1299</v>
      </c>
      <c r="C132" s="25" t="s">
        <v>1300</v>
      </c>
      <c r="D132" s="25" t="s">
        <v>1301</v>
      </c>
      <c r="E132" s="25" t="s">
        <v>1007</v>
      </c>
      <c r="F132" s="25">
        <v>1</v>
      </c>
      <c r="G132" s="25"/>
      <c r="H132" s="25"/>
      <c r="I132" s="19"/>
      <c r="J132" s="19"/>
      <c r="K132" s="19"/>
      <c r="L132" s="19"/>
      <c r="M132" s="19"/>
    </row>
    <row r="133" spans="1:13">
      <c r="A133" s="15">
        <v>131</v>
      </c>
      <c r="B133" s="25" t="s">
        <v>1302</v>
      </c>
      <c r="C133" s="25" t="s">
        <v>1303</v>
      </c>
      <c r="D133" s="25"/>
      <c r="E133" s="25" t="s">
        <v>16</v>
      </c>
      <c r="F133" s="25">
        <v>3</v>
      </c>
      <c r="G133" s="18" t="s">
        <v>948</v>
      </c>
      <c r="H133" s="25"/>
      <c r="I133" s="19"/>
      <c r="J133" s="19"/>
      <c r="K133" s="19"/>
      <c r="L133" s="19"/>
      <c r="M133" s="19"/>
    </row>
    <row r="134" spans="1:13">
      <c r="A134" s="15">
        <v>132</v>
      </c>
      <c r="B134" s="25" t="s">
        <v>1304</v>
      </c>
      <c r="C134" s="25" t="s">
        <v>1305</v>
      </c>
      <c r="D134" s="25" t="s">
        <v>1306</v>
      </c>
      <c r="E134" s="25" t="s">
        <v>77</v>
      </c>
      <c r="F134" s="25">
        <v>6</v>
      </c>
      <c r="G134" s="25"/>
      <c r="H134" s="25"/>
      <c r="I134" s="19"/>
      <c r="J134" s="19"/>
      <c r="K134" s="19"/>
      <c r="L134" s="19"/>
      <c r="M134" s="19"/>
    </row>
    <row r="135" spans="1:13">
      <c r="A135" s="15">
        <v>133</v>
      </c>
      <c r="B135" s="25" t="s">
        <v>1307</v>
      </c>
      <c r="C135" s="25" t="s">
        <v>1308</v>
      </c>
      <c r="D135" s="25" t="s">
        <v>1309</v>
      </c>
      <c r="E135" s="25" t="s">
        <v>77</v>
      </c>
      <c r="F135" s="25">
        <v>2</v>
      </c>
      <c r="G135" s="25"/>
      <c r="H135" s="25"/>
      <c r="I135" s="19"/>
      <c r="J135" s="19"/>
      <c r="K135" s="19"/>
      <c r="L135" s="19"/>
      <c r="M135" s="19"/>
    </row>
    <row r="136" spans="1:13">
      <c r="A136" s="15">
        <v>134</v>
      </c>
      <c r="B136" s="25" t="s">
        <v>1310</v>
      </c>
      <c r="C136" s="25" t="s">
        <v>1311</v>
      </c>
      <c r="D136" s="25" t="s">
        <v>727</v>
      </c>
      <c r="E136" s="25" t="s">
        <v>77</v>
      </c>
      <c r="F136" s="25">
        <v>7</v>
      </c>
      <c r="G136" s="25"/>
      <c r="H136" s="25"/>
      <c r="I136" s="19"/>
      <c r="J136" s="19"/>
      <c r="K136" s="19"/>
      <c r="L136" s="19"/>
      <c r="M136" s="19"/>
    </row>
    <row r="137" spans="1:13">
      <c r="A137" s="15">
        <v>135</v>
      </c>
      <c r="B137" s="25" t="s">
        <v>1312</v>
      </c>
      <c r="C137" s="25" t="s">
        <v>1313</v>
      </c>
      <c r="D137" s="25" t="s">
        <v>1314</v>
      </c>
      <c r="E137" s="25" t="s">
        <v>986</v>
      </c>
      <c r="F137" s="25">
        <v>1</v>
      </c>
      <c r="G137" s="25"/>
      <c r="H137" s="25"/>
      <c r="I137" s="19"/>
      <c r="J137" s="19"/>
      <c r="K137" s="19"/>
      <c r="L137" s="19"/>
      <c r="M137" s="19"/>
    </row>
    <row r="138" spans="1:13">
      <c r="A138" s="15">
        <v>136</v>
      </c>
      <c r="B138" s="25" t="s">
        <v>1315</v>
      </c>
      <c r="C138" s="25" t="s">
        <v>1316</v>
      </c>
      <c r="D138" s="25" t="s">
        <v>1317</v>
      </c>
      <c r="E138" s="25" t="s">
        <v>986</v>
      </c>
      <c r="F138" s="25">
        <v>24</v>
      </c>
      <c r="G138" s="25"/>
      <c r="H138" s="25"/>
      <c r="I138" s="19"/>
      <c r="J138" s="19"/>
      <c r="K138" s="19"/>
      <c r="L138" s="19"/>
      <c r="M138" s="19"/>
    </row>
    <row r="139" spans="1:13">
      <c r="A139" s="15">
        <v>137</v>
      </c>
      <c r="B139" s="25" t="s">
        <v>1318</v>
      </c>
      <c r="C139" s="25" t="s">
        <v>1319</v>
      </c>
      <c r="D139" s="25" t="s">
        <v>874</v>
      </c>
      <c r="E139" s="25" t="s">
        <v>986</v>
      </c>
      <c r="F139" s="25">
        <v>2</v>
      </c>
      <c r="G139" s="25"/>
      <c r="H139" s="25"/>
      <c r="I139" s="19"/>
      <c r="J139" s="19"/>
      <c r="K139" s="19"/>
      <c r="L139" s="19"/>
      <c r="M139" s="19"/>
    </row>
    <row r="140" spans="1:13">
      <c r="A140" s="15">
        <v>138</v>
      </c>
      <c r="B140" s="25" t="s">
        <v>1320</v>
      </c>
      <c r="C140" s="25" t="s">
        <v>1321</v>
      </c>
      <c r="D140" s="25" t="s">
        <v>1093</v>
      </c>
      <c r="E140" s="25" t="s">
        <v>77</v>
      </c>
      <c r="F140" s="25">
        <v>4</v>
      </c>
      <c r="G140" s="25"/>
      <c r="H140" s="25"/>
      <c r="I140" s="19"/>
      <c r="J140" s="19"/>
      <c r="K140" s="19"/>
      <c r="L140" s="19"/>
      <c r="M140" s="19"/>
    </row>
    <row r="141" spans="1:13">
      <c r="A141" s="15">
        <v>139</v>
      </c>
      <c r="B141" s="25" t="s">
        <v>1322</v>
      </c>
      <c r="C141" s="25" t="s">
        <v>1323</v>
      </c>
      <c r="D141" s="25" t="s">
        <v>1324</v>
      </c>
      <c r="E141" s="25" t="s">
        <v>986</v>
      </c>
      <c r="F141" s="25">
        <v>2</v>
      </c>
      <c r="G141" s="25"/>
      <c r="H141" s="25"/>
      <c r="I141" s="19"/>
      <c r="J141" s="19"/>
      <c r="K141" s="19"/>
      <c r="L141" s="19"/>
      <c r="M141" s="19"/>
    </row>
    <row r="142" spans="1:13">
      <c r="A142" s="15">
        <v>140</v>
      </c>
      <c r="B142" s="25" t="s">
        <v>1325</v>
      </c>
      <c r="C142" s="25" t="s">
        <v>1326</v>
      </c>
      <c r="D142" s="25" t="s">
        <v>1327</v>
      </c>
      <c r="E142" s="25" t="s">
        <v>77</v>
      </c>
      <c r="F142" s="25">
        <v>6</v>
      </c>
      <c r="G142" s="25"/>
      <c r="H142" s="25"/>
      <c r="I142" s="19"/>
      <c r="J142" s="19"/>
      <c r="K142" s="19"/>
      <c r="L142" s="19"/>
      <c r="M142" s="19"/>
    </row>
    <row r="143" spans="1:13">
      <c r="A143" s="15">
        <v>141</v>
      </c>
      <c r="B143" s="25" t="s">
        <v>1328</v>
      </c>
      <c r="C143" s="25" t="s">
        <v>1229</v>
      </c>
      <c r="D143" s="25" t="s">
        <v>1329</v>
      </c>
      <c r="E143" s="25" t="s">
        <v>970</v>
      </c>
      <c r="F143" s="25">
        <v>4</v>
      </c>
      <c r="G143" s="25"/>
      <c r="H143" s="25"/>
      <c r="I143" s="19"/>
      <c r="J143" s="19"/>
      <c r="K143" s="19"/>
      <c r="L143" s="19"/>
      <c r="M143" s="19"/>
    </row>
    <row r="144" spans="1:13">
      <c r="A144" s="15">
        <v>142</v>
      </c>
      <c r="B144" s="25" t="s">
        <v>1330</v>
      </c>
      <c r="C144" s="25" t="s">
        <v>1331</v>
      </c>
      <c r="D144" s="25" t="s">
        <v>1332</v>
      </c>
      <c r="E144" s="25" t="s">
        <v>1333</v>
      </c>
      <c r="F144" s="25">
        <v>6</v>
      </c>
      <c r="G144" s="25"/>
      <c r="H144" s="25"/>
      <c r="I144" s="19"/>
      <c r="J144" s="19"/>
      <c r="K144" s="19"/>
      <c r="L144" s="19"/>
      <c r="M144" s="19"/>
    </row>
    <row r="145" spans="1:13">
      <c r="A145" s="15">
        <v>143</v>
      </c>
      <c r="B145" s="25" t="s">
        <v>1334</v>
      </c>
      <c r="C145" s="25" t="s">
        <v>1335</v>
      </c>
      <c r="D145" s="25" t="s">
        <v>1093</v>
      </c>
      <c r="E145" s="25" t="s">
        <v>77</v>
      </c>
      <c r="F145" s="25">
        <v>1</v>
      </c>
      <c r="G145" s="25"/>
      <c r="H145" s="25"/>
      <c r="I145" s="19"/>
      <c r="J145" s="19"/>
      <c r="K145" s="19"/>
      <c r="L145" s="19"/>
      <c r="M145" s="19"/>
    </row>
    <row r="146" spans="1:13">
      <c r="A146" s="15">
        <v>144</v>
      </c>
      <c r="B146" s="25" t="s">
        <v>1336</v>
      </c>
      <c r="C146" s="25" t="s">
        <v>1337</v>
      </c>
      <c r="D146" s="25" t="s">
        <v>1338</v>
      </c>
      <c r="E146" s="25" t="s">
        <v>77</v>
      </c>
      <c r="F146" s="25">
        <v>53</v>
      </c>
      <c r="G146" s="25"/>
      <c r="H146" s="25"/>
      <c r="I146" s="19"/>
      <c r="J146" s="19"/>
      <c r="K146" s="19"/>
      <c r="L146" s="19"/>
      <c r="M146" s="19"/>
    </row>
    <row r="147" spans="1:13">
      <c r="A147" s="15">
        <v>145</v>
      </c>
      <c r="B147" s="25" t="s">
        <v>1339</v>
      </c>
      <c r="C147" s="25" t="s">
        <v>1340</v>
      </c>
      <c r="D147" s="25" t="s">
        <v>1341</v>
      </c>
      <c r="E147" s="25" t="s">
        <v>77</v>
      </c>
      <c r="F147" s="25">
        <v>4</v>
      </c>
      <c r="G147" s="25"/>
      <c r="H147" s="25"/>
      <c r="I147" s="19"/>
      <c r="J147" s="19"/>
      <c r="K147" s="19"/>
      <c r="L147" s="19"/>
      <c r="M147" s="19"/>
    </row>
    <row r="148" spans="1:13">
      <c r="A148" s="15">
        <v>146</v>
      </c>
      <c r="B148" s="25" t="s">
        <v>1342</v>
      </c>
      <c r="C148" s="25" t="s">
        <v>1343</v>
      </c>
      <c r="D148" s="25"/>
      <c r="E148" s="25" t="s">
        <v>16</v>
      </c>
      <c r="F148" s="25">
        <v>2</v>
      </c>
      <c r="G148" s="18" t="s">
        <v>948</v>
      </c>
      <c r="H148" s="25"/>
      <c r="I148" s="19"/>
      <c r="J148" s="19"/>
      <c r="K148" s="19"/>
      <c r="L148" s="19"/>
      <c r="M148" s="19"/>
    </row>
    <row r="149" spans="1:13">
      <c r="A149" s="15">
        <v>147</v>
      </c>
      <c r="B149" s="25" t="s">
        <v>1344</v>
      </c>
      <c r="C149" s="25" t="s">
        <v>1345</v>
      </c>
      <c r="D149" s="25"/>
      <c r="E149" s="25" t="s">
        <v>16</v>
      </c>
      <c r="F149" s="25">
        <v>10</v>
      </c>
      <c r="G149" s="18" t="s">
        <v>948</v>
      </c>
      <c r="H149" s="25"/>
      <c r="I149" s="19"/>
      <c r="J149" s="19"/>
      <c r="K149" s="19"/>
      <c r="L149" s="19"/>
      <c r="M149" s="19"/>
    </row>
    <row r="150" spans="1:13">
      <c r="A150" s="15">
        <v>148</v>
      </c>
      <c r="B150" s="25" t="s">
        <v>1346</v>
      </c>
      <c r="C150" s="25" t="s">
        <v>1347</v>
      </c>
      <c r="D150" s="25"/>
      <c r="E150" s="25" t="s">
        <v>16</v>
      </c>
      <c r="F150" s="25">
        <v>6.5</v>
      </c>
      <c r="G150" s="18" t="s">
        <v>948</v>
      </c>
      <c r="H150" s="25"/>
      <c r="I150" s="19"/>
      <c r="J150" s="19"/>
      <c r="K150" s="19"/>
      <c r="L150" s="19"/>
      <c r="M150" s="19"/>
    </row>
    <row r="151" spans="1:13">
      <c r="A151" s="15">
        <v>149</v>
      </c>
      <c r="B151" s="25" t="s">
        <v>1348</v>
      </c>
      <c r="C151" s="25" t="s">
        <v>1349</v>
      </c>
      <c r="D151" s="25"/>
      <c r="E151" s="25" t="s">
        <v>16</v>
      </c>
      <c r="F151" s="25">
        <v>457</v>
      </c>
      <c r="G151" s="18" t="s">
        <v>948</v>
      </c>
      <c r="H151" s="25"/>
      <c r="I151" s="19"/>
      <c r="J151" s="19"/>
      <c r="K151" s="19"/>
      <c r="L151" s="19"/>
      <c r="M151" s="19"/>
    </row>
    <row r="152" spans="1:13">
      <c r="A152" s="15">
        <v>150</v>
      </c>
      <c r="B152" s="25" t="s">
        <v>1350</v>
      </c>
      <c r="C152" s="25" t="s">
        <v>1351</v>
      </c>
      <c r="D152" s="25" t="s">
        <v>1352</v>
      </c>
      <c r="E152" s="25" t="s">
        <v>1007</v>
      </c>
      <c r="F152" s="25">
        <v>1</v>
      </c>
      <c r="G152" s="25"/>
      <c r="H152" s="25"/>
      <c r="I152" s="19"/>
      <c r="J152" s="19"/>
      <c r="K152" s="19"/>
      <c r="L152" s="19"/>
      <c r="M152" s="19"/>
    </row>
    <row r="153" spans="1:13">
      <c r="A153" s="15">
        <v>151</v>
      </c>
      <c r="B153" s="25" t="s">
        <v>1353</v>
      </c>
      <c r="C153" s="25" t="s">
        <v>1354</v>
      </c>
      <c r="D153" s="25" t="s">
        <v>1355</v>
      </c>
      <c r="E153" s="25" t="s">
        <v>16</v>
      </c>
      <c r="F153" s="25">
        <v>19</v>
      </c>
      <c r="G153" s="18" t="s">
        <v>948</v>
      </c>
      <c r="H153" s="25"/>
      <c r="I153" s="19"/>
      <c r="J153" s="19"/>
      <c r="K153" s="19"/>
      <c r="L153" s="19"/>
      <c r="M153" s="19"/>
    </row>
    <row r="154" spans="1:13">
      <c r="A154" s="15">
        <v>152</v>
      </c>
      <c r="B154" s="25" t="s">
        <v>1356</v>
      </c>
      <c r="C154" s="25" t="s">
        <v>1357</v>
      </c>
      <c r="D154" s="25"/>
      <c r="E154" s="25" t="s">
        <v>16</v>
      </c>
      <c r="F154" s="25">
        <f>8+7</f>
        <v>15</v>
      </c>
      <c r="G154" s="18" t="s">
        <v>948</v>
      </c>
      <c r="H154" s="25"/>
      <c r="I154" s="19"/>
      <c r="J154" s="19"/>
      <c r="K154" s="19"/>
      <c r="L154" s="19"/>
      <c r="M154" s="19"/>
    </row>
    <row r="155" spans="1:13">
      <c r="A155" s="15">
        <v>153</v>
      </c>
      <c r="B155" s="25" t="s">
        <v>1358</v>
      </c>
      <c r="C155" s="25" t="s">
        <v>1359</v>
      </c>
      <c r="D155" s="25"/>
      <c r="E155" s="25" t="s">
        <v>16</v>
      </c>
      <c r="F155" s="25">
        <v>99</v>
      </c>
      <c r="G155" s="18" t="s">
        <v>948</v>
      </c>
      <c r="H155" s="25"/>
      <c r="I155" s="19"/>
      <c r="J155" s="19"/>
      <c r="K155" s="19"/>
      <c r="L155" s="19"/>
      <c r="M155" s="19"/>
    </row>
    <row r="156" spans="1:13">
      <c r="A156" s="15">
        <v>154</v>
      </c>
      <c r="B156" s="25" t="s">
        <v>1360</v>
      </c>
      <c r="C156" s="25" t="s">
        <v>1361</v>
      </c>
      <c r="D156" s="25" t="s">
        <v>1087</v>
      </c>
      <c r="E156" s="25" t="s">
        <v>77</v>
      </c>
      <c r="F156" s="25">
        <v>49.3</v>
      </c>
      <c r="G156" s="25"/>
      <c r="H156" s="25"/>
      <c r="I156" s="19"/>
      <c r="J156" s="19"/>
      <c r="K156" s="19"/>
      <c r="L156" s="19"/>
      <c r="M156" s="19"/>
    </row>
    <row r="157" spans="1:13">
      <c r="A157" s="15">
        <v>155</v>
      </c>
      <c r="B157" s="25" t="s">
        <v>1362</v>
      </c>
      <c r="C157" s="25" t="s">
        <v>1363</v>
      </c>
      <c r="D157" s="25"/>
      <c r="E157" s="25" t="s">
        <v>16</v>
      </c>
      <c r="F157" s="25">
        <v>145.5</v>
      </c>
      <c r="G157" s="18" t="s">
        <v>948</v>
      </c>
      <c r="H157" s="25"/>
      <c r="I157" s="19"/>
      <c r="J157" s="19"/>
      <c r="K157" s="19"/>
      <c r="L157" s="19"/>
      <c r="M157" s="19"/>
    </row>
    <row r="158" spans="1:13">
      <c r="A158" s="15">
        <v>156</v>
      </c>
      <c r="B158" s="25" t="s">
        <v>1364</v>
      </c>
      <c r="C158" s="25" t="s">
        <v>1365</v>
      </c>
      <c r="D158" s="25" t="s">
        <v>1016</v>
      </c>
      <c r="E158" s="25" t="s">
        <v>77</v>
      </c>
      <c r="F158" s="25">
        <v>58</v>
      </c>
      <c r="G158" s="25"/>
      <c r="H158" s="25"/>
      <c r="I158" s="19"/>
      <c r="J158" s="19"/>
      <c r="K158" s="19"/>
      <c r="L158" s="19"/>
      <c r="M158" s="19"/>
    </row>
    <row r="159" spans="1:13">
      <c r="A159" s="15">
        <v>157</v>
      </c>
      <c r="B159" s="25" t="s">
        <v>1366</v>
      </c>
      <c r="C159" s="25" t="s">
        <v>1367</v>
      </c>
      <c r="D159" s="25"/>
      <c r="E159" s="25" t="s">
        <v>16</v>
      </c>
      <c r="F159" s="25">
        <v>77</v>
      </c>
      <c r="G159" s="18" t="s">
        <v>948</v>
      </c>
      <c r="H159" s="25"/>
      <c r="I159" s="19"/>
      <c r="J159" s="19"/>
      <c r="K159" s="19"/>
      <c r="L159" s="19"/>
      <c r="M159" s="19"/>
    </row>
    <row r="160" spans="1:13">
      <c r="A160" s="15">
        <v>158</v>
      </c>
      <c r="B160" s="25" t="s">
        <v>1368</v>
      </c>
      <c r="C160" s="25" t="s">
        <v>1369</v>
      </c>
      <c r="D160" s="25"/>
      <c r="E160" s="25" t="s">
        <v>16</v>
      </c>
      <c r="F160" s="25">
        <v>116</v>
      </c>
      <c r="G160" s="18" t="s">
        <v>948</v>
      </c>
      <c r="H160" s="25"/>
      <c r="I160" s="19"/>
      <c r="J160" s="19"/>
      <c r="K160" s="19"/>
      <c r="L160" s="19"/>
      <c r="M160" s="19"/>
    </row>
    <row r="161" spans="1:13">
      <c r="A161" s="15">
        <v>159</v>
      </c>
      <c r="B161" s="25" t="s">
        <v>1370</v>
      </c>
      <c r="C161" s="25" t="s">
        <v>1371</v>
      </c>
      <c r="D161" s="25"/>
      <c r="E161" s="25" t="s">
        <v>16</v>
      </c>
      <c r="F161" s="25">
        <v>270</v>
      </c>
      <c r="G161" s="18" t="s">
        <v>948</v>
      </c>
      <c r="H161" s="25"/>
      <c r="I161" s="19"/>
      <c r="J161" s="19"/>
      <c r="K161" s="19"/>
      <c r="L161" s="19"/>
      <c r="M161" s="19"/>
    </row>
    <row r="162" spans="1:13">
      <c r="A162" s="15">
        <v>160</v>
      </c>
      <c r="B162" s="25" t="s">
        <v>1372</v>
      </c>
      <c r="C162" s="25" t="s">
        <v>1373</v>
      </c>
      <c r="D162" s="25"/>
      <c r="E162" s="25" t="s">
        <v>16</v>
      </c>
      <c r="F162" s="25">
        <v>48</v>
      </c>
      <c r="G162" s="18" t="s">
        <v>948</v>
      </c>
      <c r="H162" s="25"/>
      <c r="I162" s="19"/>
      <c r="J162" s="19"/>
      <c r="K162" s="19"/>
      <c r="L162" s="19"/>
      <c r="M162" s="19"/>
    </row>
    <row r="163" spans="1:13">
      <c r="A163" s="15">
        <v>161</v>
      </c>
      <c r="B163" s="25" t="s">
        <v>1374</v>
      </c>
      <c r="C163" s="25" t="s">
        <v>1375</v>
      </c>
      <c r="D163" s="25"/>
      <c r="E163" s="25" t="s">
        <v>16</v>
      </c>
      <c r="F163" s="25">
        <v>78</v>
      </c>
      <c r="G163" s="18" t="s">
        <v>948</v>
      </c>
      <c r="H163" s="25"/>
      <c r="I163" s="19"/>
      <c r="J163" s="19"/>
      <c r="K163" s="19"/>
      <c r="L163" s="19"/>
      <c r="M163" s="19"/>
    </row>
    <row r="164" spans="1:13">
      <c r="A164" s="15">
        <v>162</v>
      </c>
      <c r="B164" s="25" t="s">
        <v>1376</v>
      </c>
      <c r="C164" s="25" t="s">
        <v>1377</v>
      </c>
      <c r="D164" s="25"/>
      <c r="E164" s="25" t="s">
        <v>16</v>
      </c>
      <c r="F164" s="25">
        <v>514</v>
      </c>
      <c r="G164" s="18" t="s">
        <v>948</v>
      </c>
      <c r="H164" s="25"/>
      <c r="I164" s="19"/>
      <c r="J164" s="19"/>
      <c r="K164" s="19"/>
      <c r="L164" s="19"/>
      <c r="M164" s="19"/>
    </row>
    <row r="165" spans="1:13">
      <c r="A165" s="15">
        <v>163</v>
      </c>
      <c r="B165" s="25" t="s">
        <v>1378</v>
      </c>
      <c r="C165" s="25" t="s">
        <v>1379</v>
      </c>
      <c r="D165" s="25"/>
      <c r="E165" s="25" t="s">
        <v>16</v>
      </c>
      <c r="F165" s="25">
        <v>158</v>
      </c>
      <c r="G165" s="18" t="s">
        <v>948</v>
      </c>
      <c r="H165" s="25"/>
      <c r="I165" s="19"/>
      <c r="J165" s="19"/>
      <c r="K165" s="19"/>
      <c r="L165" s="19"/>
      <c r="M165" s="19"/>
    </row>
    <row r="166" spans="1:13">
      <c r="A166" s="15">
        <v>164</v>
      </c>
      <c r="B166" s="25" t="s">
        <v>1380</v>
      </c>
      <c r="C166" s="25" t="s">
        <v>1381</v>
      </c>
      <c r="D166" s="25"/>
      <c r="E166" s="25" t="s">
        <v>16</v>
      </c>
      <c r="F166" s="25">
        <v>6</v>
      </c>
      <c r="G166" s="18" t="s">
        <v>948</v>
      </c>
      <c r="H166" s="25"/>
      <c r="I166" s="19"/>
      <c r="J166" s="19"/>
      <c r="K166" s="19"/>
      <c r="L166" s="19"/>
      <c r="M166" s="19"/>
    </row>
    <row r="167" spans="1:13">
      <c r="A167" s="15">
        <v>165</v>
      </c>
      <c r="B167" s="25" t="s">
        <v>1382</v>
      </c>
      <c r="C167" s="25" t="s">
        <v>1383</v>
      </c>
      <c r="D167" s="25"/>
      <c r="E167" s="25" t="s">
        <v>16</v>
      </c>
      <c r="F167" s="25">
        <v>25.5</v>
      </c>
      <c r="G167" s="18" t="s">
        <v>948</v>
      </c>
      <c r="H167" s="25"/>
      <c r="I167" s="19"/>
      <c r="J167" s="19"/>
      <c r="K167" s="19"/>
      <c r="L167" s="19"/>
      <c r="M167" s="19"/>
    </row>
    <row r="168" spans="1:13">
      <c r="A168" s="15">
        <v>166</v>
      </c>
      <c r="B168" s="25" t="s">
        <v>1384</v>
      </c>
      <c r="C168" s="25" t="s">
        <v>1385</v>
      </c>
      <c r="D168" s="25"/>
      <c r="E168" s="25" t="s">
        <v>16</v>
      </c>
      <c r="F168" s="25">
        <v>32</v>
      </c>
      <c r="G168" s="18" t="s">
        <v>948</v>
      </c>
      <c r="H168" s="25"/>
      <c r="I168" s="19"/>
      <c r="J168" s="19"/>
      <c r="K168" s="19"/>
      <c r="L168" s="19"/>
      <c r="M168" s="19"/>
    </row>
    <row r="169" spans="1:13">
      <c r="A169" s="15">
        <v>167</v>
      </c>
      <c r="B169" s="25" t="s">
        <v>1386</v>
      </c>
      <c r="C169" s="25" t="s">
        <v>1387</v>
      </c>
      <c r="D169" s="25"/>
      <c r="E169" s="25" t="s">
        <v>16</v>
      </c>
      <c r="F169" s="25">
        <v>1.5</v>
      </c>
      <c r="G169" s="18" t="s">
        <v>948</v>
      </c>
      <c r="H169" s="25"/>
      <c r="I169" s="19"/>
      <c r="J169" s="19"/>
      <c r="K169" s="19"/>
      <c r="L169" s="19"/>
      <c r="M169" s="19"/>
    </row>
    <row r="170" spans="1:13">
      <c r="A170" s="15">
        <v>168</v>
      </c>
      <c r="B170" s="25" t="s">
        <v>1388</v>
      </c>
      <c r="C170" s="25" t="s">
        <v>1389</v>
      </c>
      <c r="D170" s="25"/>
      <c r="E170" s="25" t="s">
        <v>16</v>
      </c>
      <c r="F170" s="25">
        <v>221</v>
      </c>
      <c r="G170" s="18" t="s">
        <v>948</v>
      </c>
      <c r="H170" s="25"/>
      <c r="I170" s="19"/>
      <c r="J170" s="19"/>
      <c r="K170" s="19"/>
      <c r="L170" s="19"/>
      <c r="M170" s="19"/>
    </row>
    <row r="171" spans="1:13">
      <c r="A171" s="15">
        <v>169</v>
      </c>
      <c r="B171" s="25" t="s">
        <v>1390</v>
      </c>
      <c r="C171" s="25" t="s">
        <v>1391</v>
      </c>
      <c r="D171" s="25"/>
      <c r="E171" s="25" t="s">
        <v>16</v>
      </c>
      <c r="F171" s="25">
        <v>2.5</v>
      </c>
      <c r="G171" s="18" t="s">
        <v>948</v>
      </c>
      <c r="H171" s="25"/>
      <c r="I171" s="19"/>
      <c r="J171" s="19"/>
      <c r="K171" s="19"/>
      <c r="L171" s="19"/>
      <c r="M171" s="19"/>
    </row>
    <row r="172" spans="1:13">
      <c r="A172" s="15">
        <v>170</v>
      </c>
      <c r="B172" s="25" t="s">
        <v>1392</v>
      </c>
      <c r="C172" s="25" t="s">
        <v>1393</v>
      </c>
      <c r="D172" s="25"/>
      <c r="E172" s="25" t="s">
        <v>16</v>
      </c>
      <c r="F172" s="25">
        <v>13.5</v>
      </c>
      <c r="G172" s="18" t="s">
        <v>948</v>
      </c>
      <c r="H172" s="25"/>
      <c r="I172" s="19"/>
      <c r="J172" s="19"/>
      <c r="K172" s="19"/>
      <c r="L172" s="19"/>
      <c r="M172" s="19"/>
    </row>
    <row r="173" spans="1:13">
      <c r="A173" s="15">
        <v>171</v>
      </c>
      <c r="B173" s="25" t="s">
        <v>1394</v>
      </c>
      <c r="C173" s="25" t="s">
        <v>1395</v>
      </c>
      <c r="D173" s="25"/>
      <c r="E173" s="25" t="s">
        <v>16</v>
      </c>
      <c r="F173" s="25">
        <v>10</v>
      </c>
      <c r="G173" s="18" t="s">
        <v>948</v>
      </c>
      <c r="H173" s="25"/>
      <c r="I173" s="19"/>
      <c r="J173" s="19"/>
      <c r="K173" s="19"/>
      <c r="L173" s="19"/>
      <c r="M173" s="19"/>
    </row>
    <row r="174" spans="1:13">
      <c r="A174" s="15">
        <v>172</v>
      </c>
      <c r="B174" s="25" t="s">
        <v>1396</v>
      </c>
      <c r="C174" s="25" t="s">
        <v>1397</v>
      </c>
      <c r="D174" s="25"/>
      <c r="E174" s="25" t="s">
        <v>16</v>
      </c>
      <c r="F174" s="25">
        <v>5</v>
      </c>
      <c r="G174" s="18" t="s">
        <v>948</v>
      </c>
      <c r="H174" s="25"/>
      <c r="I174" s="19"/>
      <c r="J174" s="19"/>
      <c r="K174" s="19"/>
      <c r="L174" s="19"/>
      <c r="M174" s="19"/>
    </row>
    <row r="175" spans="1:13">
      <c r="A175" s="15">
        <v>173</v>
      </c>
      <c r="B175" s="25" t="s">
        <v>1398</v>
      </c>
      <c r="C175" s="25" t="s">
        <v>1399</v>
      </c>
      <c r="D175" s="25"/>
      <c r="E175" s="25" t="s">
        <v>16</v>
      </c>
      <c r="F175" s="25">
        <v>88</v>
      </c>
      <c r="G175" s="18" t="s">
        <v>948</v>
      </c>
      <c r="H175" s="25"/>
      <c r="I175" s="19"/>
      <c r="J175" s="19"/>
      <c r="K175" s="19"/>
      <c r="L175" s="19"/>
      <c r="M175" s="19"/>
    </row>
    <row r="176" spans="1:13">
      <c r="A176" s="15">
        <v>174</v>
      </c>
      <c r="B176" s="25" t="s">
        <v>1400</v>
      </c>
      <c r="C176" s="25" t="s">
        <v>1401</v>
      </c>
      <c r="D176" s="25" t="s">
        <v>1402</v>
      </c>
      <c r="E176" s="25" t="s">
        <v>1007</v>
      </c>
      <c r="F176" s="25">
        <v>1</v>
      </c>
      <c r="G176" s="25"/>
      <c r="H176" s="25"/>
      <c r="I176" s="19"/>
      <c r="J176" s="19"/>
      <c r="K176" s="19"/>
      <c r="L176" s="19"/>
      <c r="M176" s="19"/>
    </row>
    <row r="177" spans="1:13">
      <c r="A177" s="15">
        <v>175</v>
      </c>
      <c r="B177" s="25" t="s">
        <v>1403</v>
      </c>
      <c r="C177" s="25" t="s">
        <v>1404</v>
      </c>
      <c r="D177" s="25" t="s">
        <v>1087</v>
      </c>
      <c r="E177" s="25" t="s">
        <v>77</v>
      </c>
      <c r="F177" s="25">
        <v>5</v>
      </c>
      <c r="G177" s="25"/>
      <c r="H177" s="25"/>
      <c r="I177" s="19"/>
      <c r="J177" s="19"/>
      <c r="K177" s="19"/>
      <c r="L177" s="19"/>
      <c r="M177" s="19"/>
    </row>
    <row r="178" spans="1:13">
      <c r="A178" s="15">
        <v>176</v>
      </c>
      <c r="B178" s="25" t="s">
        <v>1405</v>
      </c>
      <c r="C178" s="25" t="s">
        <v>1406</v>
      </c>
      <c r="D178" s="25" t="s">
        <v>1087</v>
      </c>
      <c r="E178" s="25" t="s">
        <v>77</v>
      </c>
      <c r="F178" s="25">
        <v>102</v>
      </c>
      <c r="G178" s="25"/>
      <c r="H178" s="25"/>
      <c r="I178" s="19"/>
      <c r="J178" s="19"/>
      <c r="K178" s="19"/>
      <c r="L178" s="19"/>
      <c r="M178" s="19"/>
    </row>
    <row r="179" spans="1:13">
      <c r="A179" s="15">
        <v>177</v>
      </c>
      <c r="B179" s="25" t="s">
        <v>1407</v>
      </c>
      <c r="C179" s="25" t="s">
        <v>1408</v>
      </c>
      <c r="D179" s="25" t="s">
        <v>1409</v>
      </c>
      <c r="E179" s="25" t="s">
        <v>77</v>
      </c>
      <c r="F179" s="25">
        <v>244</v>
      </c>
      <c r="G179" s="25"/>
      <c r="H179" s="25"/>
      <c r="I179" s="19"/>
      <c r="J179" s="19"/>
      <c r="K179" s="19"/>
      <c r="L179" s="19"/>
      <c r="M179" s="19"/>
    </row>
    <row r="180" spans="1:13">
      <c r="A180" s="15">
        <v>178</v>
      </c>
      <c r="B180" s="25" t="s">
        <v>1410</v>
      </c>
      <c r="C180" s="25" t="s">
        <v>1411</v>
      </c>
      <c r="D180" s="25" t="s">
        <v>656</v>
      </c>
      <c r="E180" s="25" t="s">
        <v>227</v>
      </c>
      <c r="F180" s="25">
        <v>404</v>
      </c>
      <c r="G180" s="25"/>
      <c r="H180" s="25"/>
      <c r="I180" s="19"/>
      <c r="J180" s="19"/>
      <c r="K180" s="19"/>
      <c r="L180" s="19"/>
      <c r="M180" s="19"/>
    </row>
    <row r="181" spans="1:13">
      <c r="A181" s="15">
        <v>179</v>
      </c>
      <c r="B181" s="25" t="s">
        <v>1412</v>
      </c>
      <c r="C181" s="25" t="s">
        <v>1413</v>
      </c>
      <c r="D181" s="25"/>
      <c r="E181" s="25" t="s">
        <v>16</v>
      </c>
      <c r="F181" s="25">
        <v>13</v>
      </c>
      <c r="G181" s="18" t="s">
        <v>948</v>
      </c>
      <c r="H181" s="25"/>
      <c r="I181" s="19"/>
      <c r="J181" s="19"/>
      <c r="K181" s="19"/>
      <c r="L181" s="19"/>
      <c r="M181" s="19"/>
    </row>
    <row r="182" spans="1:13">
      <c r="A182" s="15">
        <v>180</v>
      </c>
      <c r="B182" s="25" t="s">
        <v>1414</v>
      </c>
      <c r="C182" s="25" t="s">
        <v>1415</v>
      </c>
      <c r="D182" s="25"/>
      <c r="E182" s="25" t="s">
        <v>16</v>
      </c>
      <c r="F182" s="25">
        <v>9</v>
      </c>
      <c r="G182" s="18" t="s">
        <v>948</v>
      </c>
      <c r="H182" s="25"/>
      <c r="I182" s="19"/>
      <c r="J182" s="19"/>
      <c r="K182" s="19"/>
      <c r="L182" s="19"/>
      <c r="M182" s="19"/>
    </row>
    <row r="183" spans="1:13">
      <c r="A183" s="15">
        <v>181</v>
      </c>
      <c r="B183" s="25" t="s">
        <v>1416</v>
      </c>
      <c r="C183" s="25" t="s">
        <v>1417</v>
      </c>
      <c r="D183" s="25"/>
      <c r="E183" s="25" t="s">
        <v>16</v>
      </c>
      <c r="F183" s="25">
        <v>1</v>
      </c>
      <c r="G183" s="18" t="s">
        <v>948</v>
      </c>
      <c r="H183" s="25"/>
      <c r="I183" s="19"/>
      <c r="J183" s="19"/>
      <c r="K183" s="19"/>
      <c r="L183" s="19"/>
      <c r="M183" s="19"/>
    </row>
    <row r="184" spans="1:13">
      <c r="A184" s="15">
        <v>182</v>
      </c>
      <c r="B184" s="25" t="s">
        <v>1418</v>
      </c>
      <c r="C184" s="25" t="s">
        <v>1419</v>
      </c>
      <c r="D184" s="25"/>
      <c r="E184" s="25" t="s">
        <v>16</v>
      </c>
      <c r="F184" s="25">
        <v>120</v>
      </c>
      <c r="G184" s="18" t="s">
        <v>948</v>
      </c>
      <c r="H184" s="25"/>
      <c r="I184" s="19"/>
      <c r="J184" s="19"/>
      <c r="K184" s="19"/>
      <c r="L184" s="19"/>
      <c r="M184" s="19"/>
    </row>
    <row r="185" spans="1:13">
      <c r="A185" s="15">
        <v>183</v>
      </c>
      <c r="B185" s="25" t="s">
        <v>1420</v>
      </c>
      <c r="C185" s="25" t="s">
        <v>1421</v>
      </c>
      <c r="D185" s="25"/>
      <c r="E185" s="25" t="s">
        <v>16</v>
      </c>
      <c r="F185" s="25">
        <v>4</v>
      </c>
      <c r="G185" s="18" t="s">
        <v>948</v>
      </c>
      <c r="H185" s="25"/>
      <c r="I185" s="19"/>
      <c r="J185" s="19"/>
      <c r="K185" s="19"/>
      <c r="L185" s="19"/>
      <c r="M185" s="19"/>
    </row>
    <row r="186" spans="1:13">
      <c r="A186" s="15">
        <v>184</v>
      </c>
      <c r="B186" s="25" t="s">
        <v>1422</v>
      </c>
      <c r="C186" s="25" t="s">
        <v>1423</v>
      </c>
      <c r="D186" s="25"/>
      <c r="E186" s="25" t="s">
        <v>16</v>
      </c>
      <c r="F186" s="25">
        <v>535</v>
      </c>
      <c r="G186" s="18" t="s">
        <v>948</v>
      </c>
      <c r="H186" s="25"/>
      <c r="I186" s="19"/>
      <c r="J186" s="19"/>
      <c r="K186" s="19"/>
      <c r="L186" s="19"/>
      <c r="M186" s="19"/>
    </row>
    <row r="187" spans="1:13">
      <c r="A187" s="15">
        <v>185</v>
      </c>
      <c r="B187" s="25" t="s">
        <v>1424</v>
      </c>
      <c r="C187" s="25" t="s">
        <v>1425</v>
      </c>
      <c r="D187" s="25"/>
      <c r="E187" s="25" t="s">
        <v>16</v>
      </c>
      <c r="F187" s="25">
        <v>59</v>
      </c>
      <c r="G187" s="18" t="s">
        <v>948</v>
      </c>
      <c r="H187" s="25"/>
      <c r="I187" s="19"/>
      <c r="J187" s="19"/>
      <c r="K187" s="19"/>
      <c r="L187" s="19"/>
      <c r="M187" s="19"/>
    </row>
    <row r="188" spans="1:13">
      <c r="A188" s="15">
        <v>186</v>
      </c>
      <c r="B188" s="25" t="s">
        <v>1426</v>
      </c>
      <c r="C188" s="25" t="s">
        <v>1427</v>
      </c>
      <c r="D188" s="25"/>
      <c r="E188" s="25" t="s">
        <v>16</v>
      </c>
      <c r="F188" s="25">
        <v>360</v>
      </c>
      <c r="G188" s="18" t="s">
        <v>948</v>
      </c>
      <c r="H188" s="25"/>
      <c r="I188" s="19"/>
      <c r="J188" s="19"/>
      <c r="K188" s="19"/>
      <c r="L188" s="19"/>
      <c r="M188" s="19"/>
    </row>
    <row r="189" spans="1:13">
      <c r="A189" s="15">
        <v>187</v>
      </c>
      <c r="B189" s="25" t="s">
        <v>1428</v>
      </c>
      <c r="C189" s="25" t="s">
        <v>1429</v>
      </c>
      <c r="D189" s="25" t="s">
        <v>1430</v>
      </c>
      <c r="E189" s="25" t="s">
        <v>16</v>
      </c>
      <c r="F189" s="25">
        <v>28</v>
      </c>
      <c r="G189" s="18" t="s">
        <v>948</v>
      </c>
      <c r="H189" s="25"/>
      <c r="I189" s="19"/>
      <c r="J189" s="19"/>
      <c r="K189" s="19"/>
      <c r="L189" s="19"/>
      <c r="M189" s="19"/>
    </row>
    <row r="190" spans="1:13">
      <c r="A190" s="15">
        <v>188</v>
      </c>
      <c r="B190" s="25" t="s">
        <v>1431</v>
      </c>
      <c r="C190" s="25" t="s">
        <v>1432</v>
      </c>
      <c r="D190" s="25"/>
      <c r="E190" s="25" t="s">
        <v>16</v>
      </c>
      <c r="F190" s="25">
        <v>1</v>
      </c>
      <c r="G190" s="18" t="s">
        <v>948</v>
      </c>
      <c r="H190" s="25"/>
      <c r="I190" s="19"/>
      <c r="J190" s="19"/>
      <c r="K190" s="19"/>
      <c r="L190" s="19"/>
      <c r="M190" s="19"/>
    </row>
    <row r="191" spans="1:13">
      <c r="A191" s="15">
        <v>189</v>
      </c>
      <c r="B191" s="25" t="s">
        <v>1433</v>
      </c>
      <c r="C191" s="25" t="s">
        <v>1434</v>
      </c>
      <c r="D191" s="25"/>
      <c r="E191" s="25" t="s">
        <v>16</v>
      </c>
      <c r="F191" s="25">
        <v>16</v>
      </c>
      <c r="G191" s="18" t="s">
        <v>948</v>
      </c>
      <c r="H191" s="25"/>
      <c r="I191" s="19"/>
      <c r="J191" s="19"/>
      <c r="K191" s="19"/>
      <c r="L191" s="19"/>
      <c r="M191" s="19"/>
    </row>
    <row r="192" spans="1:13">
      <c r="A192" s="15">
        <v>190</v>
      </c>
      <c r="B192" s="25" t="s">
        <v>1435</v>
      </c>
      <c r="C192" s="25" t="s">
        <v>1436</v>
      </c>
      <c r="D192" s="25"/>
      <c r="E192" s="25" t="s">
        <v>16</v>
      </c>
      <c r="F192" s="25">
        <v>1</v>
      </c>
      <c r="G192" s="18" t="s">
        <v>948</v>
      </c>
      <c r="H192" s="25"/>
      <c r="I192" s="19"/>
      <c r="J192" s="19"/>
      <c r="K192" s="19"/>
      <c r="L192" s="19"/>
      <c r="M192" s="19"/>
    </row>
    <row r="193" spans="1:13">
      <c r="A193" s="15">
        <v>191</v>
      </c>
      <c r="B193" s="25" t="s">
        <v>1437</v>
      </c>
      <c r="C193" s="25" t="s">
        <v>1438</v>
      </c>
      <c r="D193" s="25"/>
      <c r="E193" s="25" t="s">
        <v>16</v>
      </c>
      <c r="F193" s="25">
        <v>4</v>
      </c>
      <c r="G193" s="18" t="s">
        <v>948</v>
      </c>
      <c r="H193" s="25"/>
      <c r="I193" s="19"/>
      <c r="J193" s="19"/>
      <c r="K193" s="19"/>
      <c r="L193" s="19"/>
      <c r="M193" s="19"/>
    </row>
    <row r="194" spans="1:13">
      <c r="A194" s="15">
        <v>192</v>
      </c>
      <c r="B194" s="25" t="s">
        <v>1439</v>
      </c>
      <c r="C194" s="25" t="s">
        <v>1440</v>
      </c>
      <c r="D194" s="25"/>
      <c r="E194" s="25" t="s">
        <v>16</v>
      </c>
      <c r="F194" s="25">
        <v>12</v>
      </c>
      <c r="G194" s="18" t="s">
        <v>948</v>
      </c>
      <c r="H194" s="25"/>
      <c r="I194" s="19"/>
      <c r="J194" s="19"/>
      <c r="K194" s="19"/>
      <c r="L194" s="19"/>
      <c r="M194" s="19"/>
    </row>
    <row r="195" spans="1:13">
      <c r="A195" s="15">
        <v>193</v>
      </c>
      <c r="B195" s="25" t="s">
        <v>1441</v>
      </c>
      <c r="C195" s="25" t="s">
        <v>1442</v>
      </c>
      <c r="D195" s="25"/>
      <c r="E195" s="25" t="s">
        <v>16</v>
      </c>
      <c r="F195" s="25">
        <v>17</v>
      </c>
      <c r="G195" s="18" t="s">
        <v>948</v>
      </c>
      <c r="H195" s="25"/>
      <c r="I195" s="19"/>
      <c r="J195" s="19"/>
      <c r="K195" s="19"/>
      <c r="L195" s="19"/>
      <c r="M195" s="19"/>
    </row>
    <row r="196" spans="1:13">
      <c r="A196" s="15">
        <v>194</v>
      </c>
      <c r="B196" s="25" t="s">
        <v>1443</v>
      </c>
      <c r="C196" s="25" t="s">
        <v>1444</v>
      </c>
      <c r="D196" s="25"/>
      <c r="E196" s="25" t="s">
        <v>16</v>
      </c>
      <c r="F196" s="25">
        <v>8.5</v>
      </c>
      <c r="G196" s="18" t="s">
        <v>948</v>
      </c>
      <c r="H196" s="25"/>
      <c r="I196" s="19"/>
      <c r="J196" s="19"/>
      <c r="K196" s="19"/>
      <c r="L196" s="19"/>
      <c r="M196" s="19"/>
    </row>
    <row r="197" spans="1:13">
      <c r="A197" s="15">
        <v>195</v>
      </c>
      <c r="B197" s="25" t="s">
        <v>1445</v>
      </c>
      <c r="C197" s="25" t="s">
        <v>1446</v>
      </c>
      <c r="D197" s="25"/>
      <c r="E197" s="25" t="s">
        <v>16</v>
      </c>
      <c r="F197" s="25">
        <v>6.5</v>
      </c>
      <c r="G197" s="18" t="s">
        <v>948</v>
      </c>
      <c r="H197" s="25"/>
      <c r="I197" s="19"/>
      <c r="J197" s="19"/>
      <c r="K197" s="19"/>
      <c r="L197" s="19"/>
      <c r="M197" s="19"/>
    </row>
    <row r="198" spans="1:13">
      <c r="A198" s="15">
        <v>196</v>
      </c>
      <c r="B198" s="25" t="s">
        <v>1447</v>
      </c>
      <c r="C198" s="25" t="s">
        <v>1448</v>
      </c>
      <c r="D198" s="25"/>
      <c r="E198" s="25" t="s">
        <v>16</v>
      </c>
      <c r="F198" s="25">
        <v>5.5</v>
      </c>
      <c r="G198" s="18" t="s">
        <v>948</v>
      </c>
      <c r="H198" s="25"/>
      <c r="I198" s="19"/>
      <c r="J198" s="19"/>
      <c r="K198" s="19"/>
      <c r="L198" s="19"/>
      <c r="M198" s="19"/>
    </row>
    <row r="199" spans="1:13">
      <c r="A199" s="15">
        <v>197</v>
      </c>
      <c r="B199" s="25" t="s">
        <v>1449</v>
      </c>
      <c r="C199" s="25" t="s">
        <v>1450</v>
      </c>
      <c r="D199" s="25"/>
      <c r="E199" s="25" t="s">
        <v>16</v>
      </c>
      <c r="F199" s="25">
        <v>8</v>
      </c>
      <c r="G199" s="18" t="s">
        <v>948</v>
      </c>
      <c r="H199" s="25"/>
      <c r="I199" s="19"/>
      <c r="J199" s="19"/>
      <c r="K199" s="19"/>
      <c r="L199" s="19"/>
      <c r="M199" s="19"/>
    </row>
    <row r="200" spans="1:13">
      <c r="A200" s="15">
        <v>198</v>
      </c>
      <c r="B200" s="25" t="s">
        <v>1451</v>
      </c>
      <c r="C200" s="25" t="s">
        <v>1452</v>
      </c>
      <c r="D200" s="25"/>
      <c r="E200" s="25" t="s">
        <v>16</v>
      </c>
      <c r="F200" s="25">
        <v>28</v>
      </c>
      <c r="G200" s="18" t="s">
        <v>948</v>
      </c>
      <c r="H200" s="25"/>
      <c r="I200" s="19"/>
      <c r="J200" s="19"/>
      <c r="K200" s="19"/>
      <c r="L200" s="19"/>
      <c r="M200" s="19"/>
    </row>
    <row r="201" spans="1:13">
      <c r="A201" s="15">
        <v>199</v>
      </c>
      <c r="B201" s="25" t="s">
        <v>1453</v>
      </c>
      <c r="C201" s="25" t="s">
        <v>1454</v>
      </c>
      <c r="D201" s="25"/>
      <c r="E201" s="25" t="s">
        <v>16</v>
      </c>
      <c r="F201" s="25">
        <v>3</v>
      </c>
      <c r="G201" s="18" t="s">
        <v>948</v>
      </c>
      <c r="H201" s="25"/>
      <c r="I201" s="19"/>
      <c r="J201" s="19"/>
      <c r="K201" s="19"/>
      <c r="L201" s="19"/>
      <c r="M201" s="19"/>
    </row>
    <row r="202" spans="1:13">
      <c r="A202" s="15">
        <v>200</v>
      </c>
      <c r="B202" s="25" t="s">
        <v>1455</v>
      </c>
      <c r="C202" s="25" t="s">
        <v>1456</v>
      </c>
      <c r="D202" s="25"/>
      <c r="E202" s="25" t="s">
        <v>16</v>
      </c>
      <c r="F202" s="25">
        <v>9</v>
      </c>
      <c r="G202" s="18" t="s">
        <v>948</v>
      </c>
      <c r="H202" s="25"/>
      <c r="I202" s="19"/>
      <c r="J202" s="19"/>
      <c r="K202" s="19"/>
      <c r="L202" s="19"/>
      <c r="M202" s="19"/>
    </row>
    <row r="203" spans="1:13">
      <c r="A203" s="15">
        <v>201</v>
      </c>
      <c r="B203" s="25" t="s">
        <v>1457</v>
      </c>
      <c r="C203" s="25" t="s">
        <v>1458</v>
      </c>
      <c r="D203" s="25"/>
      <c r="E203" s="25" t="s">
        <v>16</v>
      </c>
      <c r="F203" s="25">
        <v>14</v>
      </c>
      <c r="G203" s="18" t="s">
        <v>948</v>
      </c>
      <c r="H203" s="25"/>
      <c r="I203" s="19"/>
      <c r="J203" s="19"/>
      <c r="K203" s="19"/>
      <c r="L203" s="19"/>
      <c r="M203" s="19"/>
    </row>
    <row r="204" spans="1:13">
      <c r="A204" s="15">
        <v>202</v>
      </c>
      <c r="B204" s="25" t="s">
        <v>1459</v>
      </c>
      <c r="C204" s="25" t="s">
        <v>1460</v>
      </c>
      <c r="D204" s="25"/>
      <c r="E204" s="25" t="s">
        <v>16</v>
      </c>
      <c r="F204" s="25">
        <v>10</v>
      </c>
      <c r="G204" s="18" t="s">
        <v>948</v>
      </c>
      <c r="H204" s="25"/>
      <c r="I204" s="19"/>
      <c r="J204" s="19"/>
      <c r="K204" s="19"/>
      <c r="L204" s="19"/>
      <c r="M204" s="19"/>
    </row>
    <row r="205" spans="1:13">
      <c r="A205" s="15">
        <v>203</v>
      </c>
      <c r="B205" s="25" t="s">
        <v>1461</v>
      </c>
      <c r="C205" s="25" t="s">
        <v>1462</v>
      </c>
      <c r="D205" s="25"/>
      <c r="E205" s="25" t="s">
        <v>16</v>
      </c>
      <c r="F205" s="25">
        <v>4</v>
      </c>
      <c r="G205" s="18" t="s">
        <v>948</v>
      </c>
      <c r="H205" s="25"/>
      <c r="I205" s="19"/>
      <c r="J205" s="19"/>
      <c r="K205" s="19"/>
      <c r="L205" s="19"/>
      <c r="M205" s="19"/>
    </row>
    <row r="206" spans="1:13">
      <c r="A206" s="15">
        <v>204</v>
      </c>
      <c r="B206" s="25" t="s">
        <v>1463</v>
      </c>
      <c r="C206" s="25" t="s">
        <v>1464</v>
      </c>
      <c r="D206" s="25"/>
      <c r="E206" s="25" t="s">
        <v>16</v>
      </c>
      <c r="F206" s="25">
        <v>23</v>
      </c>
      <c r="G206" s="18" t="s">
        <v>948</v>
      </c>
      <c r="H206" s="25"/>
      <c r="I206" s="19"/>
      <c r="J206" s="19"/>
      <c r="K206" s="19"/>
      <c r="L206" s="19"/>
      <c r="M206" s="19"/>
    </row>
    <row r="207" spans="1:13">
      <c r="A207" s="15">
        <v>205</v>
      </c>
      <c r="B207" s="25" t="s">
        <v>1465</v>
      </c>
      <c r="C207" s="25" t="s">
        <v>1466</v>
      </c>
      <c r="D207" s="25"/>
      <c r="E207" s="25" t="s">
        <v>16</v>
      </c>
      <c r="F207" s="25">
        <v>19</v>
      </c>
      <c r="G207" s="18" t="s">
        <v>948</v>
      </c>
      <c r="H207" s="25"/>
      <c r="I207" s="19"/>
      <c r="J207" s="19"/>
      <c r="K207" s="19"/>
      <c r="L207" s="19"/>
      <c r="M207" s="19"/>
    </row>
    <row r="208" spans="1:13">
      <c r="A208" s="15">
        <v>206</v>
      </c>
      <c r="B208" s="25" t="s">
        <v>1467</v>
      </c>
      <c r="C208" s="25" t="s">
        <v>1468</v>
      </c>
      <c r="D208" s="25"/>
      <c r="E208" s="25" t="s">
        <v>16</v>
      </c>
      <c r="F208" s="25">
        <v>3</v>
      </c>
      <c r="G208" s="18" t="s">
        <v>948</v>
      </c>
      <c r="H208" s="25"/>
      <c r="I208" s="19"/>
      <c r="J208" s="19"/>
      <c r="K208" s="19"/>
      <c r="L208" s="19"/>
      <c r="M208" s="19"/>
    </row>
    <row r="209" spans="1:13">
      <c r="A209" s="15">
        <v>207</v>
      </c>
      <c r="B209" s="25" t="s">
        <v>1469</v>
      </c>
      <c r="C209" s="25" t="s">
        <v>1470</v>
      </c>
      <c r="D209" s="25"/>
      <c r="E209" s="25" t="s">
        <v>16</v>
      </c>
      <c r="F209" s="25">
        <v>10</v>
      </c>
      <c r="G209" s="18" t="s">
        <v>948</v>
      </c>
      <c r="H209" s="25"/>
      <c r="I209" s="19"/>
      <c r="J209" s="19"/>
      <c r="K209" s="19"/>
      <c r="L209" s="19"/>
      <c r="M209" s="19"/>
    </row>
    <row r="210" spans="1:13">
      <c r="A210" s="15">
        <v>208</v>
      </c>
      <c r="B210" s="25" t="s">
        <v>1471</v>
      </c>
      <c r="C210" s="25" t="s">
        <v>1472</v>
      </c>
      <c r="D210" s="25"/>
      <c r="E210" s="25" t="s">
        <v>16</v>
      </c>
      <c r="F210" s="25">
        <v>21</v>
      </c>
      <c r="G210" s="18" t="s">
        <v>948</v>
      </c>
      <c r="H210" s="25"/>
      <c r="I210" s="19"/>
      <c r="J210" s="19"/>
      <c r="K210" s="19"/>
      <c r="L210" s="19"/>
      <c r="M210" s="19"/>
    </row>
    <row r="211" spans="1:13">
      <c r="A211" s="15">
        <v>209</v>
      </c>
      <c r="B211" s="25" t="s">
        <v>1473</v>
      </c>
      <c r="C211" s="25" t="s">
        <v>1474</v>
      </c>
      <c r="D211" s="25"/>
      <c r="E211" s="25" t="s">
        <v>16</v>
      </c>
      <c r="F211" s="25">
        <v>8</v>
      </c>
      <c r="G211" s="18" t="s">
        <v>948</v>
      </c>
      <c r="H211" s="25"/>
      <c r="I211" s="19"/>
      <c r="J211" s="19"/>
      <c r="K211" s="19"/>
      <c r="L211" s="19"/>
      <c r="M211" s="19"/>
    </row>
    <row r="212" spans="1:13">
      <c r="A212" s="15">
        <v>210</v>
      </c>
      <c r="B212" s="25" t="s">
        <v>1475</v>
      </c>
      <c r="C212" s="25" t="s">
        <v>1476</v>
      </c>
      <c r="D212" s="25"/>
      <c r="E212" s="25" t="s">
        <v>16</v>
      </c>
      <c r="F212" s="25">
        <v>7.5</v>
      </c>
      <c r="G212" s="18" t="s">
        <v>948</v>
      </c>
      <c r="H212" s="25"/>
      <c r="I212" s="19"/>
      <c r="J212" s="19"/>
      <c r="K212" s="19"/>
      <c r="L212" s="19"/>
      <c r="M212" s="19"/>
    </row>
    <row r="213" spans="1:13">
      <c r="A213" s="15">
        <v>211</v>
      </c>
      <c r="B213" s="25" t="s">
        <v>1477</v>
      </c>
      <c r="C213" s="25" t="s">
        <v>1478</v>
      </c>
      <c r="D213" s="25" t="s">
        <v>1479</v>
      </c>
      <c r="E213" s="25" t="s">
        <v>986</v>
      </c>
      <c r="F213" s="25">
        <f>279+15</f>
        <v>294</v>
      </c>
      <c r="G213" s="25"/>
      <c r="H213" s="25"/>
      <c r="I213" s="19"/>
      <c r="J213" s="19"/>
      <c r="K213" s="19"/>
      <c r="L213" s="19"/>
      <c r="M213" s="19"/>
    </row>
    <row r="214" spans="1:13">
      <c r="A214" s="15">
        <v>212</v>
      </c>
      <c r="B214" s="25" t="s">
        <v>1480</v>
      </c>
      <c r="C214" s="25" t="s">
        <v>1481</v>
      </c>
      <c r="D214" s="25" t="s">
        <v>1482</v>
      </c>
      <c r="E214" s="25" t="s">
        <v>77</v>
      </c>
      <c r="F214" s="25">
        <v>2</v>
      </c>
      <c r="G214" s="25"/>
      <c r="H214" s="25"/>
      <c r="I214" s="19"/>
      <c r="J214" s="19"/>
      <c r="K214" s="19"/>
      <c r="L214" s="19"/>
      <c r="M214" s="19"/>
    </row>
    <row r="215" spans="1:13">
      <c r="A215" s="15">
        <v>213</v>
      </c>
      <c r="B215" s="25" t="s">
        <v>1483</v>
      </c>
      <c r="C215" s="25" t="s">
        <v>1484</v>
      </c>
      <c r="D215" s="25" t="s">
        <v>433</v>
      </c>
      <c r="E215" s="25" t="s">
        <v>77</v>
      </c>
      <c r="F215" s="25">
        <v>3</v>
      </c>
      <c r="G215" s="25"/>
      <c r="H215" s="25"/>
      <c r="I215" s="19"/>
      <c r="J215" s="19"/>
      <c r="K215" s="19"/>
      <c r="L215" s="19"/>
      <c r="M215" s="19"/>
    </row>
    <row r="216" spans="1:13">
      <c r="A216" s="15">
        <v>214</v>
      </c>
      <c r="B216" s="25" t="s">
        <v>1485</v>
      </c>
      <c r="C216" s="25" t="s">
        <v>1486</v>
      </c>
      <c r="D216" s="25"/>
      <c r="E216" s="25" t="s">
        <v>16</v>
      </c>
      <c r="F216" s="25">
        <v>15</v>
      </c>
      <c r="G216" s="18" t="s">
        <v>948</v>
      </c>
      <c r="H216" s="25"/>
      <c r="I216" s="19"/>
      <c r="J216" s="19"/>
      <c r="K216" s="19"/>
      <c r="L216" s="19"/>
      <c r="M216" s="19"/>
    </row>
    <row r="217" spans="1:13">
      <c r="A217" s="15">
        <v>215</v>
      </c>
      <c r="B217" s="25" t="s">
        <v>1487</v>
      </c>
      <c r="C217" s="25" t="s">
        <v>1488</v>
      </c>
      <c r="D217" s="25"/>
      <c r="E217" s="25" t="s">
        <v>16</v>
      </c>
      <c r="F217" s="25">
        <v>4</v>
      </c>
      <c r="G217" s="18" t="s">
        <v>948</v>
      </c>
      <c r="H217" s="25"/>
      <c r="I217" s="19"/>
      <c r="J217" s="19"/>
      <c r="K217" s="19"/>
      <c r="L217" s="19"/>
      <c r="M217" s="19"/>
    </row>
    <row r="218" spans="1:13">
      <c r="A218" s="15">
        <v>216</v>
      </c>
      <c r="B218" s="25" t="s">
        <v>1489</v>
      </c>
      <c r="C218" s="25" t="s">
        <v>1490</v>
      </c>
      <c r="D218" s="25" t="s">
        <v>1491</v>
      </c>
      <c r="E218" s="25" t="s">
        <v>77</v>
      </c>
      <c r="F218" s="25">
        <v>80</v>
      </c>
      <c r="G218" s="25"/>
      <c r="H218" s="25"/>
      <c r="I218" s="19"/>
      <c r="J218" s="19"/>
      <c r="K218" s="19"/>
      <c r="L218" s="19"/>
      <c r="M218" s="19"/>
    </row>
    <row r="219" spans="1:13">
      <c r="A219" s="15">
        <v>217</v>
      </c>
      <c r="B219" s="25" t="s">
        <v>1492</v>
      </c>
      <c r="C219" s="25" t="s">
        <v>1493</v>
      </c>
      <c r="D219" s="25"/>
      <c r="E219" s="25" t="s">
        <v>16</v>
      </c>
      <c r="F219" s="25">
        <v>20</v>
      </c>
      <c r="G219" s="18" t="s">
        <v>948</v>
      </c>
      <c r="H219" s="25"/>
      <c r="I219" s="19"/>
      <c r="J219" s="19"/>
      <c r="K219" s="19"/>
      <c r="L219" s="19"/>
      <c r="M219" s="19"/>
    </row>
    <row r="220" spans="1:13">
      <c r="A220" s="15">
        <v>218</v>
      </c>
      <c r="B220" s="25" t="s">
        <v>1494</v>
      </c>
      <c r="C220" s="25" t="s">
        <v>1495</v>
      </c>
      <c r="D220" s="25"/>
      <c r="E220" s="25" t="s">
        <v>16</v>
      </c>
      <c r="F220" s="25">
        <v>74</v>
      </c>
      <c r="G220" s="18" t="s">
        <v>948</v>
      </c>
      <c r="H220" s="25"/>
      <c r="I220" s="19"/>
      <c r="J220" s="19"/>
      <c r="K220" s="19"/>
      <c r="L220" s="19"/>
      <c r="M220" s="19"/>
    </row>
    <row r="221" spans="1:13">
      <c r="A221" s="15">
        <v>219</v>
      </c>
      <c r="B221" s="25" t="s">
        <v>1496</v>
      </c>
      <c r="C221" s="25" t="s">
        <v>1497</v>
      </c>
      <c r="D221" s="25"/>
      <c r="E221" s="25" t="s">
        <v>16</v>
      </c>
      <c r="F221" s="25">
        <v>12</v>
      </c>
      <c r="G221" s="18" t="s">
        <v>948</v>
      </c>
      <c r="H221" s="25"/>
      <c r="I221" s="19"/>
      <c r="J221" s="19"/>
      <c r="K221" s="19"/>
      <c r="L221" s="19"/>
      <c r="M221" s="19"/>
    </row>
    <row r="222" spans="1:13">
      <c r="A222" s="15">
        <v>220</v>
      </c>
      <c r="B222" s="25" t="s">
        <v>1498</v>
      </c>
      <c r="C222" s="25" t="s">
        <v>1499</v>
      </c>
      <c r="D222" s="25"/>
      <c r="E222" s="25" t="s">
        <v>16</v>
      </c>
      <c r="F222" s="25">
        <v>2.5</v>
      </c>
      <c r="G222" s="18" t="s">
        <v>948</v>
      </c>
      <c r="H222" s="25"/>
      <c r="I222" s="19"/>
      <c r="J222" s="19"/>
      <c r="K222" s="19"/>
      <c r="L222" s="19"/>
      <c r="M222" s="19"/>
    </row>
    <row r="223" spans="1:13">
      <c r="A223" s="15">
        <v>221</v>
      </c>
      <c r="B223" s="25" t="s">
        <v>1500</v>
      </c>
      <c r="C223" s="25" t="s">
        <v>1501</v>
      </c>
      <c r="D223" s="25"/>
      <c r="E223" s="25" t="s">
        <v>16</v>
      </c>
      <c r="F223" s="25">
        <v>3.5</v>
      </c>
      <c r="G223" s="18" t="s">
        <v>948</v>
      </c>
      <c r="H223" s="25"/>
      <c r="I223" s="19"/>
      <c r="J223" s="19"/>
      <c r="K223" s="19"/>
      <c r="L223" s="19"/>
      <c r="M223" s="19"/>
    </row>
    <row r="224" spans="1:13">
      <c r="A224" s="15">
        <v>222</v>
      </c>
      <c r="B224" s="25" t="s">
        <v>1502</v>
      </c>
      <c r="C224" s="25" t="s">
        <v>1503</v>
      </c>
      <c r="D224" s="25"/>
      <c r="E224" s="25" t="s">
        <v>16</v>
      </c>
      <c r="F224" s="25">
        <v>19.5</v>
      </c>
      <c r="G224" s="18" t="s">
        <v>948</v>
      </c>
      <c r="H224" s="25"/>
      <c r="I224" s="19"/>
      <c r="J224" s="19"/>
      <c r="K224" s="19"/>
      <c r="L224" s="19"/>
      <c r="M224" s="19"/>
    </row>
    <row r="225" spans="1:13">
      <c r="A225" s="15">
        <v>223</v>
      </c>
      <c r="B225" s="25" t="s">
        <v>1504</v>
      </c>
      <c r="C225" s="25" t="s">
        <v>1505</v>
      </c>
      <c r="D225" s="25"/>
      <c r="E225" s="25" t="s">
        <v>16</v>
      </c>
      <c r="F225" s="25">
        <v>2</v>
      </c>
      <c r="G225" s="18" t="s">
        <v>948</v>
      </c>
      <c r="H225" s="25"/>
      <c r="I225" s="19"/>
      <c r="J225" s="19"/>
      <c r="K225" s="19"/>
      <c r="L225" s="19"/>
      <c r="M225" s="19"/>
    </row>
    <row r="226" spans="1:13">
      <c r="A226" s="15">
        <v>224</v>
      </c>
      <c r="B226" s="25" t="s">
        <v>1506</v>
      </c>
      <c r="C226" s="25" t="s">
        <v>1507</v>
      </c>
      <c r="D226" s="25" t="s">
        <v>1508</v>
      </c>
      <c r="E226" s="25" t="s">
        <v>77</v>
      </c>
      <c r="F226" s="25">
        <v>8</v>
      </c>
      <c r="G226" s="25"/>
      <c r="H226" s="25"/>
      <c r="I226" s="19"/>
      <c r="J226" s="19"/>
      <c r="K226" s="19"/>
      <c r="L226" s="19"/>
      <c r="M226" s="19"/>
    </row>
    <row r="227" spans="1:13">
      <c r="A227" s="15">
        <v>225</v>
      </c>
      <c r="B227" s="25" t="s">
        <v>1509</v>
      </c>
      <c r="C227" s="25" t="s">
        <v>1510</v>
      </c>
      <c r="D227" s="25" t="s">
        <v>1511</v>
      </c>
      <c r="E227" s="25" t="s">
        <v>339</v>
      </c>
      <c r="F227" s="25">
        <v>2</v>
      </c>
      <c r="G227" s="25"/>
      <c r="H227" s="25"/>
      <c r="I227" s="19"/>
      <c r="J227" s="19"/>
      <c r="K227" s="19"/>
      <c r="L227" s="19"/>
      <c r="M227" s="19"/>
    </row>
    <row r="228" spans="1:13">
      <c r="A228" s="15">
        <v>226</v>
      </c>
      <c r="B228" s="25" t="s">
        <v>1512</v>
      </c>
      <c r="C228" s="25" t="s">
        <v>1513</v>
      </c>
      <c r="D228" s="25" t="s">
        <v>1514</v>
      </c>
      <c r="E228" s="25" t="s">
        <v>77</v>
      </c>
      <c r="F228" s="25">
        <v>6</v>
      </c>
      <c r="G228" s="25"/>
      <c r="H228" s="25"/>
      <c r="I228" s="19"/>
      <c r="J228" s="19"/>
      <c r="K228" s="19"/>
      <c r="L228" s="19"/>
      <c r="M228" s="19"/>
    </row>
    <row r="229" spans="1:13">
      <c r="A229" s="15">
        <v>227</v>
      </c>
      <c r="B229" s="25" t="s">
        <v>1515</v>
      </c>
      <c r="C229" s="25" t="s">
        <v>1516</v>
      </c>
      <c r="D229" s="25" t="s">
        <v>1508</v>
      </c>
      <c r="E229" s="25" t="s">
        <v>77</v>
      </c>
      <c r="F229" s="25">
        <v>50</v>
      </c>
      <c r="G229" s="25"/>
      <c r="H229" s="25"/>
      <c r="I229" s="19"/>
      <c r="J229" s="19"/>
      <c r="K229" s="19"/>
      <c r="L229" s="19"/>
      <c r="M229" s="19"/>
    </row>
    <row r="230" spans="1:13">
      <c r="A230" s="15">
        <v>228</v>
      </c>
      <c r="B230" s="25" t="s">
        <v>1517</v>
      </c>
      <c r="C230" s="25" t="s">
        <v>1518</v>
      </c>
      <c r="D230" s="25" t="s">
        <v>1508</v>
      </c>
      <c r="E230" s="25" t="s">
        <v>77</v>
      </c>
      <c r="F230" s="25">
        <v>50</v>
      </c>
      <c r="G230" s="25"/>
      <c r="H230" s="25"/>
      <c r="I230" s="19"/>
      <c r="J230" s="19"/>
      <c r="K230" s="19"/>
      <c r="L230" s="19"/>
      <c r="M230" s="19"/>
    </row>
    <row r="231" spans="1:13">
      <c r="A231" s="15">
        <v>229</v>
      </c>
      <c r="B231" s="25" t="s">
        <v>1519</v>
      </c>
      <c r="C231" s="25" t="s">
        <v>1520</v>
      </c>
      <c r="D231" s="25" t="s">
        <v>1508</v>
      </c>
      <c r="E231" s="25" t="s">
        <v>77</v>
      </c>
      <c r="F231" s="25">
        <v>50</v>
      </c>
      <c r="G231" s="25"/>
      <c r="H231" s="25"/>
      <c r="I231" s="19"/>
      <c r="J231" s="19"/>
      <c r="K231" s="19"/>
      <c r="L231" s="19"/>
      <c r="M231" s="19"/>
    </row>
    <row r="232" spans="1:13">
      <c r="A232" s="15">
        <v>230</v>
      </c>
      <c r="B232" s="25" t="s">
        <v>1521</v>
      </c>
      <c r="C232" s="25" t="s">
        <v>1522</v>
      </c>
      <c r="D232" s="25" t="s">
        <v>810</v>
      </c>
      <c r="E232" s="25" t="s">
        <v>77</v>
      </c>
      <c r="F232" s="25">
        <v>50</v>
      </c>
      <c r="G232" s="25"/>
      <c r="H232" s="25"/>
      <c r="I232" s="19"/>
      <c r="J232" s="19"/>
      <c r="K232" s="19"/>
      <c r="L232" s="19"/>
      <c r="M232" s="19"/>
    </row>
    <row r="233" spans="1:13">
      <c r="A233" s="15">
        <v>231</v>
      </c>
      <c r="B233" s="25" t="s">
        <v>1523</v>
      </c>
      <c r="C233" s="25" t="s">
        <v>1524</v>
      </c>
      <c r="D233" s="25" t="s">
        <v>1525</v>
      </c>
      <c r="E233" s="25" t="s">
        <v>986</v>
      </c>
      <c r="F233" s="25">
        <v>73</v>
      </c>
      <c r="G233" s="25"/>
      <c r="H233" s="25"/>
      <c r="I233" s="19"/>
      <c r="J233" s="19"/>
      <c r="K233" s="19"/>
      <c r="L233" s="19"/>
      <c r="M233" s="19"/>
    </row>
    <row r="234" spans="1:13">
      <c r="A234" s="15">
        <v>232</v>
      </c>
      <c r="B234" s="25" t="s">
        <v>1526</v>
      </c>
      <c r="C234" s="25" t="s">
        <v>1527</v>
      </c>
      <c r="D234" s="25" t="s">
        <v>1528</v>
      </c>
      <c r="E234" s="25" t="s">
        <v>986</v>
      </c>
      <c r="F234" s="25">
        <v>25</v>
      </c>
      <c r="G234" s="25"/>
      <c r="H234" s="25"/>
      <c r="I234" s="19"/>
      <c r="J234" s="19"/>
      <c r="K234" s="19"/>
      <c r="L234" s="19"/>
      <c r="M234" s="19"/>
    </row>
    <row r="235" spans="1:13">
      <c r="A235" s="15">
        <v>233</v>
      </c>
      <c r="B235" s="25" t="s">
        <v>1529</v>
      </c>
      <c r="C235" s="25" t="s">
        <v>1530</v>
      </c>
      <c r="D235" s="25" t="s">
        <v>1531</v>
      </c>
      <c r="E235" s="25" t="s">
        <v>986</v>
      </c>
      <c r="F235" s="25">
        <v>9</v>
      </c>
      <c r="G235" s="25"/>
      <c r="H235" s="25"/>
      <c r="I235" s="19"/>
      <c r="J235" s="19"/>
      <c r="K235" s="19"/>
      <c r="L235" s="19"/>
      <c r="M235" s="19"/>
    </row>
    <row r="236" spans="1:13">
      <c r="A236" s="15">
        <v>234</v>
      </c>
      <c r="B236" s="25" t="s">
        <v>1532</v>
      </c>
      <c r="C236" s="25" t="s">
        <v>1533</v>
      </c>
      <c r="D236" s="25"/>
      <c r="E236" s="25" t="s">
        <v>16</v>
      </c>
      <c r="F236" s="25">
        <v>448</v>
      </c>
      <c r="G236" s="18" t="s">
        <v>948</v>
      </c>
      <c r="H236" s="25"/>
      <c r="I236" s="19"/>
      <c r="J236" s="19"/>
      <c r="K236" s="19"/>
      <c r="L236" s="19"/>
      <c r="M236" s="19"/>
    </row>
    <row r="237" spans="1:13">
      <c r="A237" s="15">
        <v>235</v>
      </c>
      <c r="B237" s="25" t="s">
        <v>1534</v>
      </c>
      <c r="C237" s="25" t="s">
        <v>1535</v>
      </c>
      <c r="D237" s="25" t="s">
        <v>1508</v>
      </c>
      <c r="E237" s="25" t="s">
        <v>77</v>
      </c>
      <c r="F237" s="25">
        <v>12</v>
      </c>
      <c r="G237" s="25"/>
      <c r="H237" s="25"/>
      <c r="I237" s="19"/>
      <c r="J237" s="19"/>
      <c r="K237" s="19"/>
      <c r="L237" s="19"/>
      <c r="M237" s="19"/>
    </row>
    <row r="238" spans="1:13">
      <c r="A238" s="15">
        <v>236</v>
      </c>
      <c r="B238" s="25" t="s">
        <v>1536</v>
      </c>
      <c r="C238" s="25" t="s">
        <v>1537</v>
      </c>
      <c r="D238" s="25" t="s">
        <v>1538</v>
      </c>
      <c r="E238" s="25" t="s">
        <v>77</v>
      </c>
      <c r="F238" s="25">
        <v>1</v>
      </c>
      <c r="G238" s="25"/>
      <c r="H238" s="25"/>
      <c r="I238" s="19"/>
      <c r="J238" s="19"/>
      <c r="K238" s="19"/>
      <c r="L238" s="19"/>
      <c r="M238" s="19"/>
    </row>
    <row r="239" spans="1:13">
      <c r="A239" s="15">
        <v>237</v>
      </c>
      <c r="B239" s="25" t="s">
        <v>1539</v>
      </c>
      <c r="C239" s="25" t="s">
        <v>1540</v>
      </c>
      <c r="D239" s="25"/>
      <c r="E239" s="25" t="s">
        <v>16</v>
      </c>
      <c r="F239" s="25">
        <v>6</v>
      </c>
      <c r="G239" s="18" t="s">
        <v>948</v>
      </c>
      <c r="H239" s="25"/>
      <c r="I239" s="19"/>
      <c r="J239" s="19"/>
      <c r="K239" s="19"/>
      <c r="L239" s="19"/>
      <c r="M239" s="19"/>
    </row>
    <row r="240" spans="1:13">
      <c r="A240" s="15">
        <v>238</v>
      </c>
      <c r="B240" s="25" t="s">
        <v>1541</v>
      </c>
      <c r="C240" s="25" t="s">
        <v>1542</v>
      </c>
      <c r="D240" s="25"/>
      <c r="E240" s="25" t="s">
        <v>16</v>
      </c>
      <c r="F240" s="25">
        <v>4</v>
      </c>
      <c r="G240" s="18" t="s">
        <v>948</v>
      </c>
      <c r="H240" s="25"/>
      <c r="I240" s="19"/>
      <c r="J240" s="19"/>
      <c r="K240" s="19"/>
      <c r="L240" s="19"/>
      <c r="M240" s="19"/>
    </row>
    <row r="241" spans="1:13">
      <c r="A241" s="15">
        <v>239</v>
      </c>
      <c r="B241" s="25" t="s">
        <v>1543</v>
      </c>
      <c r="C241" s="25" t="s">
        <v>1544</v>
      </c>
      <c r="D241" s="25" t="s">
        <v>810</v>
      </c>
      <c r="E241" s="25" t="s">
        <v>1007</v>
      </c>
      <c r="F241" s="25">
        <v>1</v>
      </c>
      <c r="G241" s="25"/>
      <c r="H241" s="25"/>
      <c r="I241" s="19"/>
      <c r="J241" s="19"/>
      <c r="K241" s="19"/>
      <c r="L241" s="19"/>
      <c r="M241" s="19"/>
    </row>
    <row r="242" spans="1:13">
      <c r="A242" s="15">
        <v>240</v>
      </c>
      <c r="B242" s="25" t="s">
        <v>1545</v>
      </c>
      <c r="C242" s="25" t="s">
        <v>1546</v>
      </c>
      <c r="D242" s="25" t="s">
        <v>810</v>
      </c>
      <c r="E242" s="25" t="s">
        <v>1007</v>
      </c>
      <c r="F242" s="25">
        <v>1</v>
      </c>
      <c r="G242" s="25"/>
      <c r="H242" s="25"/>
      <c r="I242" s="19"/>
      <c r="J242" s="19"/>
      <c r="K242" s="19"/>
      <c r="L242" s="19"/>
      <c r="M242" s="19"/>
    </row>
    <row r="243" spans="1:13">
      <c r="A243" s="15">
        <v>241</v>
      </c>
      <c r="B243" s="25" t="s">
        <v>1547</v>
      </c>
      <c r="C243" s="25" t="s">
        <v>1548</v>
      </c>
      <c r="D243" s="25" t="s">
        <v>810</v>
      </c>
      <c r="E243" s="25" t="s">
        <v>1007</v>
      </c>
      <c r="F243" s="25">
        <v>1</v>
      </c>
      <c r="G243" s="25"/>
      <c r="H243" s="25"/>
      <c r="I243" s="19"/>
      <c r="J243" s="19"/>
      <c r="K243" s="19"/>
      <c r="L243" s="19"/>
      <c r="M243" s="19"/>
    </row>
    <row r="244" spans="1:13">
      <c r="A244" s="15">
        <v>242</v>
      </c>
      <c r="B244" s="25" t="s">
        <v>1549</v>
      </c>
      <c r="C244" s="25" t="s">
        <v>1550</v>
      </c>
      <c r="D244" s="25"/>
      <c r="E244" s="25" t="s">
        <v>16</v>
      </c>
      <c r="F244" s="25">
        <v>1</v>
      </c>
      <c r="G244" s="18" t="s">
        <v>948</v>
      </c>
      <c r="H244" s="25"/>
      <c r="I244" s="19"/>
      <c r="J244" s="19"/>
      <c r="K244" s="19"/>
      <c r="L244" s="19"/>
      <c r="M244" s="19"/>
    </row>
    <row r="245" spans="1:13">
      <c r="A245" s="15">
        <v>243</v>
      </c>
      <c r="B245" s="25" t="s">
        <v>1551</v>
      </c>
      <c r="C245" s="25" t="s">
        <v>1552</v>
      </c>
      <c r="D245" s="25"/>
      <c r="E245" s="25" t="s">
        <v>16</v>
      </c>
      <c r="F245" s="25">
        <v>2</v>
      </c>
      <c r="G245" s="18" t="s">
        <v>948</v>
      </c>
      <c r="H245" s="25"/>
      <c r="I245" s="19"/>
      <c r="J245" s="19"/>
      <c r="K245" s="19"/>
      <c r="L245" s="19"/>
      <c r="M245" s="19"/>
    </row>
    <row r="246" spans="1:13">
      <c r="A246" s="15">
        <v>244</v>
      </c>
      <c r="B246" s="25" t="s">
        <v>1553</v>
      </c>
      <c r="C246" s="25" t="s">
        <v>1554</v>
      </c>
      <c r="D246" s="25" t="s">
        <v>1555</v>
      </c>
      <c r="E246" s="25" t="s">
        <v>77</v>
      </c>
      <c r="F246" s="25">
        <v>3</v>
      </c>
      <c r="G246" s="25"/>
      <c r="H246" s="25"/>
      <c r="I246" s="19"/>
      <c r="J246" s="19"/>
      <c r="K246" s="19"/>
      <c r="L246" s="19"/>
      <c r="M246" s="19"/>
    </row>
    <row r="247" spans="1:13">
      <c r="A247" s="15">
        <v>245</v>
      </c>
      <c r="B247" s="25" t="s">
        <v>1556</v>
      </c>
      <c r="C247" s="25" t="s">
        <v>1557</v>
      </c>
      <c r="D247" s="25"/>
      <c r="E247" s="25" t="s">
        <v>16</v>
      </c>
      <c r="F247" s="25">
        <v>7</v>
      </c>
      <c r="G247" s="18" t="s">
        <v>948</v>
      </c>
      <c r="H247" s="25"/>
      <c r="I247" s="19"/>
      <c r="J247" s="19"/>
      <c r="K247" s="19"/>
      <c r="L247" s="19"/>
      <c r="M247" s="19"/>
    </row>
    <row r="248" spans="1:13">
      <c r="A248" s="15">
        <v>246</v>
      </c>
      <c r="B248" s="25" t="s">
        <v>1558</v>
      </c>
      <c r="C248" s="25" t="s">
        <v>1559</v>
      </c>
      <c r="D248" s="25" t="s">
        <v>1560</v>
      </c>
      <c r="E248" s="25" t="s">
        <v>77</v>
      </c>
      <c r="F248" s="25">
        <v>5</v>
      </c>
      <c r="G248" s="25"/>
      <c r="H248" s="25"/>
      <c r="I248" s="19"/>
      <c r="J248" s="19"/>
      <c r="K248" s="19"/>
      <c r="L248" s="19"/>
      <c r="M248" s="19"/>
    </row>
    <row r="249" spans="1:13">
      <c r="A249" s="15">
        <v>247</v>
      </c>
      <c r="B249" s="25" t="s">
        <v>1561</v>
      </c>
      <c r="C249" s="25" t="s">
        <v>1562</v>
      </c>
      <c r="D249" s="25" t="s">
        <v>433</v>
      </c>
      <c r="E249" s="25" t="s">
        <v>77</v>
      </c>
      <c r="F249" s="25">
        <v>3</v>
      </c>
      <c r="G249" s="25"/>
      <c r="H249" s="25"/>
      <c r="I249" s="19"/>
      <c r="J249" s="19"/>
      <c r="K249" s="19"/>
      <c r="L249" s="19"/>
      <c r="M249" s="19"/>
    </row>
    <row r="250" spans="1:13">
      <c r="A250" s="15">
        <v>248</v>
      </c>
      <c r="B250" s="25" t="s">
        <v>1563</v>
      </c>
      <c r="C250" s="25" t="s">
        <v>1564</v>
      </c>
      <c r="D250" s="25"/>
      <c r="E250" s="25" t="s">
        <v>16</v>
      </c>
      <c r="F250" s="25">
        <v>1507</v>
      </c>
      <c r="G250" s="18" t="s">
        <v>948</v>
      </c>
      <c r="H250" s="25"/>
      <c r="I250" s="19"/>
      <c r="J250" s="19"/>
      <c r="K250" s="19"/>
      <c r="L250" s="19"/>
      <c r="M250" s="19"/>
    </row>
    <row r="251" spans="1:13">
      <c r="A251" s="15">
        <v>249</v>
      </c>
      <c r="B251" s="25" t="s">
        <v>1565</v>
      </c>
      <c r="C251" s="25" t="s">
        <v>1566</v>
      </c>
      <c r="D251" s="25" t="s">
        <v>1567</v>
      </c>
      <c r="E251" s="25" t="s">
        <v>339</v>
      </c>
      <c r="F251" s="25">
        <v>2</v>
      </c>
      <c r="G251" s="25"/>
      <c r="H251" s="25"/>
      <c r="I251" s="19"/>
      <c r="J251" s="19"/>
      <c r="K251" s="19"/>
      <c r="L251" s="19"/>
      <c r="M251" s="19"/>
    </row>
    <row r="252" spans="1:13">
      <c r="A252" s="15">
        <v>250</v>
      </c>
      <c r="B252" s="25" t="s">
        <v>1568</v>
      </c>
      <c r="C252" s="25" t="s">
        <v>1569</v>
      </c>
      <c r="D252" s="25"/>
      <c r="E252" s="25" t="s">
        <v>16</v>
      </c>
      <c r="F252" s="25">
        <v>2</v>
      </c>
      <c r="G252" s="18" t="s">
        <v>948</v>
      </c>
      <c r="H252" s="25"/>
      <c r="I252" s="19"/>
      <c r="J252" s="19"/>
      <c r="K252" s="19"/>
      <c r="L252" s="19"/>
      <c r="M252" s="19"/>
    </row>
    <row r="253" spans="1:13">
      <c r="A253" s="15">
        <v>251</v>
      </c>
      <c r="B253" s="25" t="s">
        <v>1570</v>
      </c>
      <c r="C253" s="25" t="s">
        <v>1571</v>
      </c>
      <c r="D253" s="25" t="s">
        <v>1314</v>
      </c>
      <c r="E253" s="25" t="s">
        <v>296</v>
      </c>
      <c r="F253" s="25">
        <v>6420</v>
      </c>
      <c r="G253" s="25"/>
      <c r="H253" s="25"/>
      <c r="I253" s="19"/>
      <c r="J253" s="19"/>
      <c r="K253" s="19"/>
      <c r="L253" s="19"/>
      <c r="M253" s="19"/>
    </row>
    <row r="254" spans="1:13">
      <c r="A254" s="15">
        <v>252</v>
      </c>
      <c r="B254" s="25" t="s">
        <v>1572</v>
      </c>
      <c r="C254" s="25" t="s">
        <v>1573</v>
      </c>
      <c r="D254" s="25" t="s">
        <v>1574</v>
      </c>
      <c r="E254" s="25" t="s">
        <v>339</v>
      </c>
      <c r="F254" s="25">
        <v>15464</v>
      </c>
      <c r="G254" s="25"/>
      <c r="H254" s="25"/>
      <c r="I254" s="19"/>
      <c r="J254" s="19"/>
      <c r="K254" s="19"/>
      <c r="L254" s="19"/>
      <c r="M254" s="19"/>
    </row>
    <row r="255" spans="1:13">
      <c r="A255" s="15">
        <v>253</v>
      </c>
      <c r="B255" s="25" t="s">
        <v>1575</v>
      </c>
      <c r="C255" s="25" t="s">
        <v>1576</v>
      </c>
      <c r="D255" s="25" t="s">
        <v>1054</v>
      </c>
      <c r="E255" s="25" t="s">
        <v>986</v>
      </c>
      <c r="F255" s="25">
        <v>978</v>
      </c>
      <c r="G255" s="25"/>
      <c r="H255" s="25"/>
      <c r="I255" s="19"/>
      <c r="J255" s="19"/>
      <c r="K255" s="19"/>
      <c r="L255" s="19"/>
      <c r="M255" s="19"/>
    </row>
    <row r="256" spans="1:13">
      <c r="A256" s="15">
        <v>254</v>
      </c>
      <c r="B256" s="25" t="s">
        <v>1577</v>
      </c>
      <c r="C256" s="25" t="s">
        <v>1578</v>
      </c>
      <c r="D256" s="25" t="s">
        <v>1579</v>
      </c>
      <c r="E256" s="25" t="s">
        <v>1580</v>
      </c>
      <c r="F256" s="25">
        <v>980</v>
      </c>
      <c r="G256" s="25"/>
      <c r="H256" s="25"/>
      <c r="I256" s="19"/>
      <c r="J256" s="19"/>
      <c r="K256" s="19"/>
      <c r="L256" s="19"/>
      <c r="M256" s="19"/>
    </row>
    <row r="257" spans="1:13">
      <c r="A257" s="15">
        <v>255</v>
      </c>
      <c r="B257" s="25" t="s">
        <v>1581</v>
      </c>
      <c r="C257" s="25" t="s">
        <v>1582</v>
      </c>
      <c r="D257" s="25" t="s">
        <v>1583</v>
      </c>
      <c r="E257" s="25" t="s">
        <v>339</v>
      </c>
      <c r="F257" s="25">
        <v>4184</v>
      </c>
      <c r="G257" s="25"/>
      <c r="H257" s="25"/>
      <c r="I257" s="19"/>
      <c r="J257" s="19"/>
      <c r="K257" s="19"/>
      <c r="L257" s="19"/>
      <c r="M257" s="19"/>
    </row>
    <row r="258" spans="1:13">
      <c r="A258" s="15">
        <v>256</v>
      </c>
      <c r="B258" s="25" t="s">
        <v>1584</v>
      </c>
      <c r="C258" s="25" t="s">
        <v>1585</v>
      </c>
      <c r="D258" s="25" t="s">
        <v>1583</v>
      </c>
      <c r="E258" s="25" t="s">
        <v>339</v>
      </c>
      <c r="F258" s="25">
        <v>744</v>
      </c>
      <c r="G258" s="25"/>
      <c r="H258" s="25"/>
      <c r="I258" s="19"/>
      <c r="J258" s="19"/>
      <c r="K258" s="19"/>
      <c r="L258" s="19"/>
      <c r="M258" s="19"/>
    </row>
    <row r="259" spans="1:13">
      <c r="A259" s="15">
        <v>257</v>
      </c>
      <c r="B259" s="25" t="s">
        <v>1586</v>
      </c>
      <c r="C259" s="25" t="s">
        <v>1587</v>
      </c>
      <c r="D259" s="25" t="s">
        <v>1583</v>
      </c>
      <c r="E259" s="25" t="s">
        <v>339</v>
      </c>
      <c r="F259" s="25">
        <v>3672</v>
      </c>
      <c r="G259" s="25"/>
      <c r="H259" s="25"/>
      <c r="I259" s="19"/>
      <c r="J259" s="19"/>
      <c r="K259" s="19"/>
      <c r="L259" s="19"/>
      <c r="M259" s="19"/>
    </row>
    <row r="260" spans="1:13">
      <c r="A260" s="15">
        <v>258</v>
      </c>
      <c r="B260" s="25" t="s">
        <v>1588</v>
      </c>
      <c r="C260" s="25" t="s">
        <v>1589</v>
      </c>
      <c r="D260" s="25" t="s">
        <v>1583</v>
      </c>
      <c r="E260" s="25" t="s">
        <v>339</v>
      </c>
      <c r="F260" s="25">
        <v>2744</v>
      </c>
      <c r="G260" s="25"/>
      <c r="H260" s="25"/>
      <c r="I260" s="19"/>
      <c r="J260" s="19"/>
      <c r="K260" s="19"/>
      <c r="L260" s="19"/>
      <c r="M260" s="19"/>
    </row>
    <row r="261" spans="1:13">
      <c r="A261" s="15">
        <v>259</v>
      </c>
      <c r="B261" s="25" t="s">
        <v>1590</v>
      </c>
      <c r="C261" s="25" t="s">
        <v>1591</v>
      </c>
      <c r="D261" s="25" t="s">
        <v>1592</v>
      </c>
      <c r="E261" s="25" t="s">
        <v>986</v>
      </c>
      <c r="F261" s="25">
        <v>1</v>
      </c>
      <c r="G261" s="25"/>
      <c r="H261" s="25"/>
      <c r="I261" s="19"/>
      <c r="J261" s="19"/>
      <c r="K261" s="19"/>
      <c r="L261" s="19"/>
      <c r="M261" s="19"/>
    </row>
    <row r="262" spans="1:13">
      <c r="A262" s="15">
        <v>260</v>
      </c>
      <c r="B262" s="25" t="s">
        <v>1593</v>
      </c>
      <c r="C262" s="25" t="s">
        <v>1594</v>
      </c>
      <c r="D262" s="25" t="s">
        <v>1595</v>
      </c>
      <c r="E262" s="25" t="s">
        <v>339</v>
      </c>
      <c r="F262" s="25">
        <v>3080</v>
      </c>
      <c r="G262" s="25"/>
      <c r="H262" s="25"/>
      <c r="I262" s="19"/>
      <c r="J262" s="19"/>
      <c r="K262" s="19"/>
      <c r="L262" s="19"/>
      <c r="M262" s="19"/>
    </row>
    <row r="263" spans="1:13">
      <c r="A263" s="15">
        <v>261</v>
      </c>
      <c r="B263" s="25" t="s">
        <v>1596</v>
      </c>
      <c r="C263" s="25" t="s">
        <v>1597</v>
      </c>
      <c r="D263" s="25" t="s">
        <v>1598</v>
      </c>
      <c r="E263" s="25" t="s">
        <v>970</v>
      </c>
      <c r="F263" s="25">
        <v>960</v>
      </c>
      <c r="G263" s="25"/>
      <c r="H263" s="25"/>
      <c r="I263" s="19"/>
      <c r="J263" s="19"/>
      <c r="K263" s="19"/>
      <c r="L263" s="19"/>
      <c r="M263" s="19"/>
    </row>
    <row r="264" spans="1:13">
      <c r="A264" s="15">
        <v>262</v>
      </c>
      <c r="B264" s="25" t="s">
        <v>1599</v>
      </c>
      <c r="C264" s="25" t="s">
        <v>1600</v>
      </c>
      <c r="D264" s="25" t="s">
        <v>1601</v>
      </c>
      <c r="E264" s="25" t="s">
        <v>970</v>
      </c>
      <c r="F264" s="25">
        <v>1350</v>
      </c>
      <c r="G264" s="25"/>
      <c r="H264" s="25"/>
      <c r="I264" s="19"/>
      <c r="J264" s="19"/>
      <c r="K264" s="19"/>
      <c r="L264" s="19"/>
      <c r="M264" s="19"/>
    </row>
    <row r="265" spans="1:13">
      <c r="A265" s="15">
        <v>263</v>
      </c>
      <c r="B265" s="25" t="s">
        <v>1602</v>
      </c>
      <c r="C265" s="25" t="s">
        <v>1603</v>
      </c>
      <c r="D265" s="25" t="s">
        <v>1236</v>
      </c>
      <c r="E265" s="25" t="s">
        <v>1007</v>
      </c>
      <c r="F265" s="25">
        <v>12</v>
      </c>
      <c r="G265" s="25"/>
      <c r="H265" s="25"/>
      <c r="I265" s="19"/>
      <c r="J265" s="19"/>
      <c r="K265" s="19"/>
      <c r="L265" s="19"/>
      <c r="M265" s="19"/>
    </row>
    <row r="266" spans="1:13">
      <c r="A266" s="15">
        <v>264</v>
      </c>
      <c r="B266" s="25" t="s">
        <v>1604</v>
      </c>
      <c r="C266" s="25" t="s">
        <v>1605</v>
      </c>
      <c r="D266" s="25" t="s">
        <v>1236</v>
      </c>
      <c r="E266" s="25" t="s">
        <v>1007</v>
      </c>
      <c r="F266" s="25">
        <v>2</v>
      </c>
      <c r="G266" s="25"/>
      <c r="H266" s="25"/>
      <c r="I266" s="19"/>
      <c r="J266" s="19"/>
      <c r="K266" s="19"/>
      <c r="L266" s="19"/>
      <c r="M266" s="19"/>
    </row>
    <row r="267" spans="1:13">
      <c r="A267" s="15">
        <v>265</v>
      </c>
      <c r="B267" s="25" t="s">
        <v>1606</v>
      </c>
      <c r="C267" s="25" t="s">
        <v>1607</v>
      </c>
      <c r="D267" s="25" t="s">
        <v>1016</v>
      </c>
      <c r="E267" s="25" t="s">
        <v>77</v>
      </c>
      <c r="F267" s="25">
        <v>337</v>
      </c>
      <c r="G267" s="25"/>
      <c r="H267" s="25"/>
      <c r="I267" s="19"/>
      <c r="J267" s="19"/>
      <c r="K267" s="19"/>
      <c r="L267" s="19"/>
      <c r="M267" s="19"/>
    </row>
    <row r="268" spans="1:13">
      <c r="A268" s="15">
        <v>266</v>
      </c>
      <c r="B268" s="25" t="s">
        <v>1608</v>
      </c>
      <c r="C268" s="25" t="s">
        <v>1609</v>
      </c>
      <c r="D268" s="25" t="s">
        <v>1610</v>
      </c>
      <c r="E268" s="25" t="s">
        <v>77</v>
      </c>
      <c r="F268" s="25">
        <v>57</v>
      </c>
      <c r="G268" s="25"/>
      <c r="H268" s="25"/>
      <c r="I268" s="19"/>
      <c r="J268" s="19"/>
      <c r="K268" s="19"/>
      <c r="L268" s="19"/>
      <c r="M268" s="19"/>
    </row>
    <row r="269" spans="1:13">
      <c r="A269" s="15">
        <v>267</v>
      </c>
      <c r="B269" s="25" t="s">
        <v>1611</v>
      </c>
      <c r="C269" s="25" t="s">
        <v>1612</v>
      </c>
      <c r="D269" s="25" t="s">
        <v>1087</v>
      </c>
      <c r="E269" s="25" t="s">
        <v>77</v>
      </c>
      <c r="F269" s="25">
        <v>137</v>
      </c>
      <c r="G269" s="25"/>
      <c r="H269" s="25"/>
      <c r="I269" s="19"/>
      <c r="J269" s="19"/>
      <c r="K269" s="19"/>
      <c r="L269" s="19"/>
      <c r="M269" s="19"/>
    </row>
    <row r="270" spans="1:13">
      <c r="A270" s="15">
        <v>268</v>
      </c>
      <c r="B270" s="25" t="s">
        <v>1613</v>
      </c>
      <c r="C270" s="25" t="s">
        <v>1614</v>
      </c>
      <c r="D270" s="25" t="s">
        <v>1087</v>
      </c>
      <c r="E270" s="25" t="s">
        <v>77</v>
      </c>
      <c r="F270" s="25">
        <v>212</v>
      </c>
      <c r="G270" s="25"/>
      <c r="H270" s="25"/>
      <c r="I270" s="19"/>
      <c r="J270" s="19"/>
      <c r="K270" s="19"/>
      <c r="L270" s="19"/>
      <c r="M270" s="19"/>
    </row>
    <row r="271" spans="1:13">
      <c r="A271" s="15">
        <v>269</v>
      </c>
      <c r="B271" s="25" t="s">
        <v>1615</v>
      </c>
      <c r="C271" s="25" t="s">
        <v>1616</v>
      </c>
      <c r="D271" s="25" t="s">
        <v>1087</v>
      </c>
      <c r="E271" s="25" t="s">
        <v>77</v>
      </c>
      <c r="F271" s="25">
        <v>27</v>
      </c>
      <c r="G271" s="25"/>
      <c r="H271" s="25"/>
      <c r="I271" s="19"/>
      <c r="J271" s="19"/>
      <c r="K271" s="19"/>
      <c r="L271" s="19"/>
      <c r="M271" s="19"/>
    </row>
    <row r="272" spans="1:13">
      <c r="A272" s="15">
        <v>270</v>
      </c>
      <c r="B272" s="25" t="s">
        <v>1617</v>
      </c>
      <c r="C272" s="25" t="s">
        <v>1618</v>
      </c>
      <c r="D272" s="25" t="s">
        <v>1087</v>
      </c>
      <c r="E272" s="25" t="s">
        <v>77</v>
      </c>
      <c r="F272" s="25">
        <v>137</v>
      </c>
      <c r="G272" s="25"/>
      <c r="H272" s="25"/>
      <c r="I272" s="19"/>
      <c r="J272" s="19"/>
      <c r="K272" s="19"/>
      <c r="L272" s="19"/>
      <c r="M272" s="19"/>
    </row>
    <row r="273" spans="1:13">
      <c r="A273" s="15">
        <v>271</v>
      </c>
      <c r="B273" s="25" t="s">
        <v>1619</v>
      </c>
      <c r="C273" s="25" t="s">
        <v>1620</v>
      </c>
      <c r="D273" s="25" t="s">
        <v>1621</v>
      </c>
      <c r="E273" s="25" t="s">
        <v>77</v>
      </c>
      <c r="F273" s="25">
        <v>147</v>
      </c>
      <c r="G273" s="25"/>
      <c r="H273" s="25"/>
      <c r="I273" s="19"/>
      <c r="J273" s="19"/>
      <c r="K273" s="19"/>
      <c r="L273" s="19"/>
      <c r="M273" s="19"/>
    </row>
    <row r="274" spans="1:13">
      <c r="A274" s="15">
        <v>272</v>
      </c>
      <c r="B274" s="25" t="s">
        <v>1622</v>
      </c>
      <c r="C274" s="25" t="s">
        <v>1623</v>
      </c>
      <c r="D274" s="25" t="s">
        <v>1624</v>
      </c>
      <c r="E274" s="25" t="s">
        <v>976</v>
      </c>
      <c r="F274" s="25">
        <v>1044</v>
      </c>
      <c r="G274" s="25"/>
      <c r="H274" s="25"/>
      <c r="I274" s="19"/>
      <c r="J274" s="19"/>
      <c r="K274" s="19"/>
      <c r="L274" s="19"/>
      <c r="M274" s="19"/>
    </row>
    <row r="275" spans="1:13">
      <c r="A275" s="15">
        <v>273</v>
      </c>
      <c r="B275" s="25" t="s">
        <v>1625</v>
      </c>
      <c r="C275" s="25" t="s">
        <v>1626</v>
      </c>
      <c r="D275" s="25" t="s">
        <v>1627</v>
      </c>
      <c r="E275" s="25" t="s">
        <v>77</v>
      </c>
      <c r="F275" s="25">
        <v>156</v>
      </c>
      <c r="G275" s="25"/>
      <c r="H275" s="25"/>
      <c r="I275" s="19"/>
      <c r="J275" s="19"/>
      <c r="K275" s="19"/>
      <c r="L275" s="19"/>
      <c r="M275" s="19"/>
    </row>
    <row r="276" spans="1:13">
      <c r="A276" s="15">
        <v>274</v>
      </c>
      <c r="B276" s="25" t="s">
        <v>1628</v>
      </c>
      <c r="C276" s="25" t="s">
        <v>1629</v>
      </c>
      <c r="D276" s="25" t="s">
        <v>1630</v>
      </c>
      <c r="E276" s="25" t="s">
        <v>77</v>
      </c>
      <c r="F276" s="25">
        <v>83</v>
      </c>
      <c r="G276" s="25"/>
      <c r="H276" s="25"/>
      <c r="I276" s="19"/>
      <c r="J276" s="19"/>
      <c r="K276" s="19"/>
      <c r="L276" s="19"/>
      <c r="M276" s="19"/>
    </row>
    <row r="277" spans="1:13">
      <c r="A277" s="15">
        <v>275</v>
      </c>
      <c r="B277" s="25" t="s">
        <v>1631</v>
      </c>
      <c r="C277" s="25" t="s">
        <v>1632</v>
      </c>
      <c r="D277" s="25" t="s">
        <v>1633</v>
      </c>
      <c r="E277" s="25" t="s">
        <v>1007</v>
      </c>
      <c r="F277" s="25">
        <v>1754</v>
      </c>
      <c r="G277" s="25"/>
      <c r="H277" s="25"/>
      <c r="I277" s="19"/>
      <c r="J277" s="19"/>
      <c r="K277" s="19"/>
      <c r="L277" s="19"/>
      <c r="M277" s="19"/>
    </row>
    <row r="278" spans="1:13">
      <c r="A278" s="15">
        <v>276</v>
      </c>
      <c r="B278" s="25" t="s">
        <v>1634</v>
      </c>
      <c r="C278" s="25" t="s">
        <v>1635</v>
      </c>
      <c r="D278" s="25" t="s">
        <v>1636</v>
      </c>
      <c r="E278" s="25" t="s">
        <v>77</v>
      </c>
      <c r="F278" s="25">
        <v>395</v>
      </c>
      <c r="G278" s="25"/>
      <c r="H278" s="25"/>
      <c r="I278" s="19"/>
      <c r="J278" s="19"/>
      <c r="K278" s="19"/>
      <c r="L278" s="19"/>
      <c r="M278" s="19"/>
    </row>
    <row r="279" spans="1:13">
      <c r="A279" s="15">
        <v>277</v>
      </c>
      <c r="B279" s="25" t="s">
        <v>1637</v>
      </c>
      <c r="C279" s="25" t="s">
        <v>1638</v>
      </c>
      <c r="D279" s="25"/>
      <c r="E279" s="25" t="s">
        <v>16</v>
      </c>
      <c r="F279" s="25">
        <v>2</v>
      </c>
      <c r="G279" s="18" t="s">
        <v>948</v>
      </c>
      <c r="H279" s="25"/>
      <c r="I279" s="19"/>
      <c r="J279" s="19"/>
      <c r="K279" s="19"/>
      <c r="L279" s="19"/>
      <c r="M279" s="19"/>
    </row>
    <row r="280" spans="1:13">
      <c r="A280" s="15">
        <v>278</v>
      </c>
      <c r="B280" s="25" t="s">
        <v>1639</v>
      </c>
      <c r="C280" s="25" t="s">
        <v>1640</v>
      </c>
      <c r="D280" s="25" t="s">
        <v>1016</v>
      </c>
      <c r="E280" s="25" t="s">
        <v>77</v>
      </c>
      <c r="F280" s="25">
        <v>561</v>
      </c>
      <c r="G280" s="25"/>
      <c r="H280" s="25"/>
      <c r="I280" s="19"/>
      <c r="J280" s="19"/>
      <c r="K280" s="19"/>
      <c r="L280" s="19"/>
      <c r="M280" s="19"/>
    </row>
    <row r="281" spans="1:13">
      <c r="A281" s="15">
        <v>279</v>
      </c>
      <c r="B281" s="25" t="s">
        <v>1641</v>
      </c>
      <c r="C281" s="25" t="s">
        <v>1642</v>
      </c>
      <c r="D281" s="25" t="s">
        <v>1016</v>
      </c>
      <c r="E281" s="25" t="s">
        <v>77</v>
      </c>
      <c r="F281" s="25">
        <v>561</v>
      </c>
      <c r="G281" s="25"/>
      <c r="H281" s="25"/>
      <c r="I281" s="19"/>
      <c r="J281" s="19"/>
      <c r="K281" s="19"/>
      <c r="L281" s="19"/>
      <c r="M281" s="19"/>
    </row>
    <row r="282" spans="1:13">
      <c r="A282" s="15">
        <v>280</v>
      </c>
      <c r="B282" s="25" t="s">
        <v>1643</v>
      </c>
      <c r="C282" s="25" t="s">
        <v>1644</v>
      </c>
      <c r="D282" s="25" t="s">
        <v>1016</v>
      </c>
      <c r="E282" s="25" t="s">
        <v>77</v>
      </c>
      <c r="F282" s="25">
        <f>270+380</f>
        <v>650</v>
      </c>
      <c r="G282" s="25"/>
      <c r="H282" s="25"/>
      <c r="I282" s="19"/>
      <c r="J282" s="19"/>
      <c r="K282" s="19"/>
      <c r="L282" s="19"/>
      <c r="M282" s="19"/>
    </row>
    <row r="283" spans="1:13">
      <c r="A283" s="15">
        <v>281</v>
      </c>
      <c r="B283" s="25" t="s">
        <v>1645</v>
      </c>
      <c r="C283" s="25" t="s">
        <v>1646</v>
      </c>
      <c r="D283" s="25" t="s">
        <v>1016</v>
      </c>
      <c r="E283" s="25" t="s">
        <v>77</v>
      </c>
      <c r="F283" s="25">
        <v>1</v>
      </c>
      <c r="G283" s="25"/>
      <c r="H283" s="25"/>
      <c r="I283" s="19"/>
      <c r="J283" s="19"/>
      <c r="K283" s="19"/>
      <c r="L283" s="19"/>
      <c r="M283" s="19"/>
    </row>
    <row r="284" spans="1:13">
      <c r="A284" s="15">
        <v>282</v>
      </c>
      <c r="B284" s="25" t="s">
        <v>1647</v>
      </c>
      <c r="C284" s="25" t="s">
        <v>1648</v>
      </c>
      <c r="D284" s="25" t="s">
        <v>1287</v>
      </c>
      <c r="E284" s="25" t="s">
        <v>77</v>
      </c>
      <c r="F284" s="25">
        <v>1</v>
      </c>
      <c r="G284" s="25"/>
      <c r="H284" s="25"/>
      <c r="I284" s="19"/>
      <c r="J284" s="19"/>
      <c r="K284" s="19"/>
      <c r="L284" s="19"/>
      <c r="M284" s="19"/>
    </row>
    <row r="285" spans="1:13">
      <c r="A285" s="15">
        <v>283</v>
      </c>
      <c r="B285" s="25" t="s">
        <v>1649</v>
      </c>
      <c r="C285" s="25" t="s">
        <v>1650</v>
      </c>
      <c r="D285" s="25" t="s">
        <v>1016</v>
      </c>
      <c r="E285" s="25" t="s">
        <v>77</v>
      </c>
      <c r="F285" s="25">
        <v>2</v>
      </c>
      <c r="G285" s="25"/>
      <c r="H285" s="25"/>
      <c r="I285" s="19"/>
      <c r="J285" s="19"/>
      <c r="K285" s="19"/>
      <c r="L285" s="19"/>
      <c r="M285" s="19"/>
    </row>
    <row r="286" spans="1:13">
      <c r="A286" s="15">
        <v>284</v>
      </c>
      <c r="B286" s="25" t="s">
        <v>1651</v>
      </c>
      <c r="C286" s="25" t="s">
        <v>1652</v>
      </c>
      <c r="D286" s="25" t="s">
        <v>1653</v>
      </c>
      <c r="E286" s="25" t="s">
        <v>77</v>
      </c>
      <c r="F286" s="25">
        <v>382</v>
      </c>
      <c r="G286" s="25"/>
      <c r="H286" s="25"/>
      <c r="I286" s="19"/>
      <c r="J286" s="19"/>
      <c r="K286" s="19"/>
      <c r="L286" s="19"/>
      <c r="M286" s="19"/>
    </row>
    <row r="287" spans="1:13">
      <c r="A287" s="15">
        <v>285</v>
      </c>
      <c r="B287" s="25" t="s">
        <v>1654</v>
      </c>
      <c r="C287" s="25" t="s">
        <v>1655</v>
      </c>
      <c r="D287" s="25" t="s">
        <v>1656</v>
      </c>
      <c r="E287" s="25" t="s">
        <v>77</v>
      </c>
      <c r="F287" s="25">
        <v>1</v>
      </c>
      <c r="G287" s="25"/>
      <c r="H287" s="25"/>
      <c r="I287" s="19"/>
      <c r="J287" s="19"/>
      <c r="K287" s="19"/>
      <c r="L287" s="19"/>
      <c r="M287" s="19"/>
    </row>
    <row r="288" spans="1:13">
      <c r="A288" s="15">
        <v>286</v>
      </c>
      <c r="B288" s="25" t="s">
        <v>1657</v>
      </c>
      <c r="C288" s="25" t="s">
        <v>1658</v>
      </c>
      <c r="D288" s="25" t="s">
        <v>1287</v>
      </c>
      <c r="E288" s="25" t="s">
        <v>77</v>
      </c>
      <c r="F288" s="25">
        <v>1</v>
      </c>
      <c r="G288" s="25"/>
      <c r="H288" s="25"/>
      <c r="I288" s="19"/>
      <c r="J288" s="19"/>
      <c r="K288" s="19"/>
      <c r="L288" s="19"/>
      <c r="M288" s="19"/>
    </row>
    <row r="289" spans="1:13">
      <c r="A289" s="15">
        <v>287</v>
      </c>
      <c r="B289" s="25" t="s">
        <v>1659</v>
      </c>
      <c r="C289" s="25" t="s">
        <v>1660</v>
      </c>
      <c r="D289" s="25" t="s">
        <v>1287</v>
      </c>
      <c r="E289" s="25" t="s">
        <v>77</v>
      </c>
      <c r="F289" s="25">
        <v>30</v>
      </c>
      <c r="G289" s="25"/>
      <c r="H289" s="25"/>
      <c r="I289" s="19"/>
      <c r="J289" s="19"/>
      <c r="K289" s="19"/>
      <c r="L289" s="19"/>
      <c r="M289" s="19"/>
    </row>
    <row r="290" spans="1:13">
      <c r="A290" s="15">
        <v>288</v>
      </c>
      <c r="B290" s="25" t="s">
        <v>1661</v>
      </c>
      <c r="C290" s="25" t="s">
        <v>1662</v>
      </c>
      <c r="D290" s="25" t="s">
        <v>1287</v>
      </c>
      <c r="E290" s="25" t="s">
        <v>77</v>
      </c>
      <c r="F290" s="25">
        <v>1</v>
      </c>
      <c r="G290" s="25"/>
      <c r="H290" s="25"/>
      <c r="I290" s="19"/>
      <c r="J290" s="19"/>
      <c r="K290" s="19"/>
      <c r="L290" s="19"/>
      <c r="M290" s="19"/>
    </row>
    <row r="291" spans="1:13">
      <c r="A291" s="15">
        <v>289</v>
      </c>
      <c r="B291" s="25" t="s">
        <v>1663</v>
      </c>
      <c r="C291" s="25" t="s">
        <v>1664</v>
      </c>
      <c r="D291" s="25" t="s">
        <v>1610</v>
      </c>
      <c r="E291" s="25" t="s">
        <v>77</v>
      </c>
      <c r="F291" s="25">
        <v>731</v>
      </c>
      <c r="G291" s="25"/>
      <c r="H291" s="25"/>
      <c r="I291" s="19"/>
      <c r="J291" s="19"/>
      <c r="K291" s="19"/>
      <c r="L291" s="19"/>
      <c r="M291" s="19"/>
    </row>
    <row r="292" spans="1:13">
      <c r="A292" s="16"/>
      <c r="B292" s="25" t="s">
        <v>340</v>
      </c>
      <c r="C292" s="25"/>
      <c r="D292" s="25"/>
      <c r="E292" s="25"/>
      <c r="F292" s="25">
        <f>SUM(F3:F291)</f>
        <v>77383.8</v>
      </c>
      <c r="G292" s="25"/>
      <c r="H292" s="25"/>
      <c r="I292" s="19"/>
      <c r="J292" s="19"/>
      <c r="K292" s="19"/>
      <c r="L292" s="19"/>
      <c r="M292" s="19"/>
    </row>
    <row r="293" s="3" customFormat="1" ht="65" customHeight="1" spans="1:13">
      <c r="A293" s="26" t="s">
        <v>1665</v>
      </c>
      <c r="B293" s="26"/>
      <c r="C293" s="26"/>
      <c r="D293" s="26"/>
      <c r="E293" s="26"/>
      <c r="F293" s="26"/>
      <c r="G293" s="26"/>
      <c r="H293" s="26"/>
      <c r="I293" s="26"/>
      <c r="J293" s="26"/>
      <c r="K293" s="26"/>
      <c r="L293" s="26"/>
      <c r="M293" s="26"/>
    </row>
    <row r="1048203" s="1" customFormat="1" spans="1:7 16380:16384">
      <c r="A1048203" s="4"/>
      <c r="B1048203" s="2"/>
      <c r="C1048203" s="2"/>
      <c r="D1048203" s="2"/>
      <c r="E1048203" s="2"/>
      <c r="F1048203" s="4"/>
      <c r="G1048203" s="5"/>
      <c r="H1048203" s="1"/>
      <c r="XEZ1048203" s="2"/>
      <c r="XFA1048203" s="2"/>
      <c r="XFB1048203" s="2"/>
      <c r="XFC1048203" s="2"/>
      <c r="XFD1048203" s="2"/>
    </row>
    <row r="1048204" s="1" customFormat="1" spans="1:7 16380:16384">
      <c r="A1048204" s="4"/>
      <c r="B1048204" s="2"/>
      <c r="C1048204" s="2"/>
      <c r="D1048204" s="2"/>
      <c r="E1048204" s="2"/>
      <c r="F1048204" s="4"/>
      <c r="G1048204" s="5"/>
      <c r="H1048204" s="1"/>
      <c r="XEZ1048204" s="2"/>
      <c r="XFA1048204" s="2"/>
      <c r="XFB1048204" s="2"/>
      <c r="XFC1048204" s="2"/>
      <c r="XFD1048204" s="2"/>
    </row>
    <row r="1048205" s="1" customFormat="1" spans="1:7 16380:16384">
      <c r="A1048205" s="4"/>
      <c r="B1048205" s="2"/>
      <c r="C1048205" s="2"/>
      <c r="D1048205" s="2"/>
      <c r="E1048205" s="2"/>
      <c r="F1048205" s="4"/>
      <c r="G1048205" s="5"/>
      <c r="H1048205" s="1"/>
      <c r="XEZ1048205" s="2"/>
      <c r="XFA1048205" s="2"/>
      <c r="XFB1048205" s="2"/>
      <c r="XFC1048205" s="2"/>
      <c r="XFD1048205" s="2"/>
    </row>
    <row r="1048206" s="1" customFormat="1" spans="1:7 16380:16384">
      <c r="A1048206" s="4"/>
      <c r="B1048206" s="2"/>
      <c r="C1048206" s="2"/>
      <c r="D1048206" s="2"/>
      <c r="E1048206" s="2"/>
      <c r="F1048206" s="4"/>
      <c r="G1048206" s="5"/>
      <c r="H1048206" s="1"/>
      <c r="XEZ1048206" s="2"/>
      <c r="XFA1048206" s="2"/>
      <c r="XFB1048206" s="2"/>
      <c r="XFC1048206" s="2"/>
      <c r="XFD1048206" s="2"/>
    </row>
    <row r="1048207" s="1" customFormat="1" spans="1:7 16380:16384">
      <c r="A1048207" s="4"/>
      <c r="B1048207" s="2"/>
      <c r="C1048207" s="2"/>
      <c r="D1048207" s="2"/>
      <c r="E1048207" s="2"/>
      <c r="F1048207" s="4"/>
      <c r="G1048207" s="5"/>
      <c r="H1048207" s="1"/>
      <c r="XEZ1048207" s="2"/>
      <c r="XFA1048207" s="2"/>
      <c r="XFB1048207" s="2"/>
      <c r="XFC1048207" s="2"/>
      <c r="XFD1048207" s="2"/>
    </row>
    <row r="1048208" s="1" customFormat="1" spans="1:7 16380:16384">
      <c r="A1048208" s="4"/>
      <c r="B1048208" s="2"/>
      <c r="C1048208" s="2"/>
      <c r="D1048208" s="2"/>
      <c r="E1048208" s="2"/>
      <c r="F1048208" s="4"/>
      <c r="G1048208" s="5"/>
      <c r="H1048208" s="1"/>
      <c r="XEZ1048208" s="2"/>
      <c r="XFA1048208" s="2"/>
      <c r="XFB1048208" s="2"/>
      <c r="XFC1048208" s="2"/>
      <c r="XFD1048208" s="2"/>
    </row>
    <row r="1048209" s="1" customFormat="1" spans="1:7 16380:16384">
      <c r="A1048209" s="4"/>
      <c r="B1048209" s="2"/>
      <c r="C1048209" s="2"/>
      <c r="D1048209" s="2"/>
      <c r="E1048209" s="2"/>
      <c r="F1048209" s="4"/>
      <c r="G1048209" s="5"/>
      <c r="H1048209" s="1"/>
      <c r="XEZ1048209" s="2"/>
      <c r="XFA1048209" s="2"/>
      <c r="XFB1048209" s="2"/>
      <c r="XFC1048209" s="2"/>
      <c r="XFD1048209" s="2"/>
    </row>
    <row r="1048210" s="1" customFormat="1" spans="1:7 16380:16384">
      <c r="A1048210" s="4"/>
      <c r="B1048210" s="2"/>
      <c r="C1048210" s="2"/>
      <c r="D1048210" s="2"/>
      <c r="E1048210" s="2"/>
      <c r="F1048210" s="4"/>
      <c r="G1048210" s="5"/>
      <c r="H1048210" s="1"/>
      <c r="XEZ1048210" s="2"/>
      <c r="XFA1048210" s="2"/>
      <c r="XFB1048210" s="2"/>
      <c r="XFC1048210" s="2"/>
      <c r="XFD1048210" s="2"/>
    </row>
    <row r="1048211" s="1" customFormat="1" spans="1:7 16380:16384">
      <c r="A1048211" s="4"/>
      <c r="B1048211" s="2"/>
      <c r="C1048211" s="2"/>
      <c r="D1048211" s="2"/>
      <c r="E1048211" s="2"/>
      <c r="F1048211" s="4"/>
      <c r="G1048211" s="5"/>
      <c r="H1048211" s="1"/>
      <c r="XEZ1048211" s="2"/>
      <c r="XFA1048211" s="2"/>
      <c r="XFB1048211" s="2"/>
      <c r="XFC1048211" s="2"/>
      <c r="XFD1048211" s="2"/>
    </row>
    <row r="1048212" s="1" customFormat="1" spans="1:7 16380:16384">
      <c r="A1048212" s="4"/>
      <c r="B1048212" s="2"/>
      <c r="C1048212" s="2"/>
      <c r="D1048212" s="2"/>
      <c r="E1048212" s="2"/>
      <c r="F1048212" s="4"/>
      <c r="G1048212" s="5"/>
      <c r="H1048212" s="1"/>
      <c r="XEZ1048212" s="2"/>
      <c r="XFA1048212" s="2"/>
      <c r="XFB1048212" s="2"/>
      <c r="XFC1048212" s="2"/>
      <c r="XFD1048212" s="2"/>
    </row>
    <row r="1048213" s="1" customFormat="1" spans="1:7 16380:16384">
      <c r="A1048213" s="4"/>
      <c r="B1048213" s="2"/>
      <c r="C1048213" s="2"/>
      <c r="D1048213" s="2"/>
      <c r="E1048213" s="2"/>
      <c r="F1048213" s="4"/>
      <c r="G1048213" s="5"/>
      <c r="H1048213" s="1"/>
      <c r="XEZ1048213" s="2"/>
      <c r="XFA1048213" s="2"/>
      <c r="XFB1048213" s="2"/>
      <c r="XFC1048213" s="2"/>
      <c r="XFD1048213" s="2"/>
    </row>
    <row r="1048214" s="1" customFormat="1" spans="1:7 16380:16384">
      <c r="A1048214" s="4"/>
      <c r="B1048214" s="2"/>
      <c r="C1048214" s="2"/>
      <c r="D1048214" s="2"/>
      <c r="E1048214" s="2"/>
      <c r="F1048214" s="4"/>
      <c r="G1048214" s="5"/>
      <c r="H1048214" s="1"/>
      <c r="XEZ1048214" s="2"/>
      <c r="XFA1048214" s="2"/>
      <c r="XFB1048214" s="2"/>
      <c r="XFC1048214" s="2"/>
      <c r="XFD1048214" s="2"/>
    </row>
    <row r="1048215" s="1" customFormat="1" spans="1:7 16380:16384">
      <c r="A1048215" s="4"/>
      <c r="B1048215" s="2"/>
      <c r="C1048215" s="2"/>
      <c r="D1048215" s="2"/>
      <c r="E1048215" s="2"/>
      <c r="F1048215" s="4"/>
      <c r="G1048215" s="5"/>
      <c r="H1048215" s="1"/>
      <c r="XEZ1048215" s="2"/>
      <c r="XFA1048215" s="2"/>
      <c r="XFB1048215" s="2"/>
      <c r="XFC1048215" s="2"/>
      <c r="XFD1048215" s="2"/>
    </row>
    <row r="1048216" s="1" customFormat="1" spans="1:7 16380:16384">
      <c r="A1048216" s="4"/>
      <c r="B1048216" s="2"/>
      <c r="C1048216" s="2"/>
      <c r="D1048216" s="2"/>
      <c r="E1048216" s="2"/>
      <c r="F1048216" s="4"/>
      <c r="G1048216" s="5"/>
      <c r="H1048216" s="1"/>
      <c r="XEZ1048216" s="2"/>
      <c r="XFA1048216" s="2"/>
      <c r="XFB1048216" s="2"/>
      <c r="XFC1048216" s="2"/>
      <c r="XFD1048216" s="2"/>
    </row>
    <row r="1048217" s="1" customFormat="1" spans="1:7 16380:16384">
      <c r="A1048217" s="4"/>
      <c r="B1048217" s="2"/>
      <c r="C1048217" s="2"/>
      <c r="D1048217" s="2"/>
      <c r="E1048217" s="2"/>
      <c r="F1048217" s="4"/>
      <c r="G1048217" s="5"/>
      <c r="H1048217" s="1"/>
      <c r="XEZ1048217" s="2"/>
      <c r="XFA1048217" s="2"/>
      <c r="XFB1048217" s="2"/>
      <c r="XFC1048217" s="2"/>
      <c r="XFD1048217" s="2"/>
    </row>
    <row r="1048218" s="1" customFormat="1" spans="1:7 16380:16384">
      <c r="A1048218" s="4"/>
      <c r="B1048218" s="2"/>
      <c r="C1048218" s="2"/>
      <c r="D1048218" s="2"/>
      <c r="E1048218" s="2"/>
      <c r="F1048218" s="4"/>
      <c r="G1048218" s="5"/>
      <c r="H1048218" s="1"/>
      <c r="XEZ1048218" s="2"/>
      <c r="XFA1048218" s="2"/>
      <c r="XFB1048218" s="2"/>
      <c r="XFC1048218" s="2"/>
      <c r="XFD1048218" s="2"/>
    </row>
    <row r="1048219" s="1" customFormat="1" spans="1:7 16380:16384">
      <c r="A1048219" s="4"/>
      <c r="B1048219" s="2"/>
      <c r="C1048219" s="2"/>
      <c r="D1048219" s="2"/>
      <c r="E1048219" s="2"/>
      <c r="F1048219" s="4"/>
      <c r="G1048219" s="5"/>
      <c r="H1048219" s="1"/>
      <c r="XEZ1048219" s="2"/>
      <c r="XFA1048219" s="2"/>
      <c r="XFB1048219" s="2"/>
      <c r="XFC1048219" s="2"/>
      <c r="XFD1048219" s="2"/>
    </row>
    <row r="1048220" s="1" customFormat="1" spans="1:7 16380:16384">
      <c r="A1048220" s="4"/>
      <c r="B1048220" s="2"/>
      <c r="C1048220" s="2"/>
      <c r="D1048220" s="2"/>
      <c r="E1048220" s="2"/>
      <c r="F1048220" s="4"/>
      <c r="G1048220" s="5"/>
      <c r="H1048220" s="1"/>
      <c r="XEZ1048220" s="2"/>
      <c r="XFA1048220" s="2"/>
      <c r="XFB1048220" s="2"/>
      <c r="XFC1048220" s="2"/>
      <c r="XFD1048220" s="2"/>
    </row>
    <row r="1048221" s="1" customFormat="1" spans="1:7 16380:16384">
      <c r="A1048221" s="4"/>
      <c r="B1048221" s="2"/>
      <c r="C1048221" s="2"/>
      <c r="D1048221" s="2"/>
      <c r="E1048221" s="2"/>
      <c r="F1048221" s="4"/>
      <c r="G1048221" s="5"/>
      <c r="H1048221" s="1"/>
      <c r="XEZ1048221" s="2"/>
      <c r="XFA1048221" s="2"/>
      <c r="XFB1048221" s="2"/>
      <c r="XFC1048221" s="2"/>
      <c r="XFD1048221" s="2"/>
    </row>
    <row r="1048222" s="1" customFormat="1" spans="1:7 16380:16384">
      <c r="A1048222" s="4"/>
      <c r="B1048222" s="2"/>
      <c r="C1048222" s="2"/>
      <c r="D1048222" s="2"/>
      <c r="E1048222" s="2"/>
      <c r="F1048222" s="4"/>
      <c r="G1048222" s="5"/>
      <c r="H1048222" s="1"/>
      <c r="XEZ1048222" s="2"/>
      <c r="XFA1048222" s="2"/>
      <c r="XFB1048222" s="2"/>
      <c r="XFC1048222" s="2"/>
      <c r="XFD1048222" s="2"/>
    </row>
    <row r="1048223" s="1" customFormat="1" spans="1:7 16380:16384">
      <c r="A1048223" s="4"/>
      <c r="B1048223" s="2"/>
      <c r="C1048223" s="2"/>
      <c r="D1048223" s="2"/>
      <c r="E1048223" s="2"/>
      <c r="F1048223" s="4"/>
      <c r="G1048223" s="5"/>
      <c r="H1048223" s="1"/>
      <c r="XEZ1048223" s="2"/>
      <c r="XFA1048223" s="2"/>
      <c r="XFB1048223" s="2"/>
      <c r="XFC1048223" s="2"/>
      <c r="XFD1048223" s="2"/>
    </row>
    <row r="1048224" s="1" customFormat="1" spans="1:7 16380:16384">
      <c r="A1048224" s="4"/>
      <c r="B1048224" s="2"/>
      <c r="C1048224" s="2"/>
      <c r="D1048224" s="2"/>
      <c r="E1048224" s="2"/>
      <c r="F1048224" s="4"/>
      <c r="G1048224" s="5"/>
      <c r="H1048224" s="1"/>
      <c r="XEZ1048224" s="2"/>
      <c r="XFA1048224" s="2"/>
      <c r="XFB1048224" s="2"/>
      <c r="XFC1048224" s="2"/>
      <c r="XFD1048224" s="2"/>
    </row>
    <row r="1048225" s="1" customFormat="1" spans="1:7 16380:16384">
      <c r="A1048225" s="4"/>
      <c r="B1048225" s="2"/>
      <c r="C1048225" s="2"/>
      <c r="D1048225" s="2"/>
      <c r="E1048225" s="2"/>
      <c r="F1048225" s="4"/>
      <c r="G1048225" s="5"/>
      <c r="H1048225" s="1"/>
      <c r="XEZ1048225" s="2"/>
      <c r="XFA1048225" s="2"/>
      <c r="XFB1048225" s="2"/>
      <c r="XFC1048225" s="2"/>
      <c r="XFD1048225" s="2"/>
    </row>
    <row r="1048226" s="1" customFormat="1" spans="1:7 16380:16384">
      <c r="A1048226" s="4"/>
      <c r="B1048226" s="2"/>
      <c r="C1048226" s="2"/>
      <c r="D1048226" s="2"/>
      <c r="E1048226" s="2"/>
      <c r="F1048226" s="4"/>
      <c r="G1048226" s="5"/>
      <c r="H1048226" s="1"/>
      <c r="XEZ1048226" s="2"/>
      <c r="XFA1048226" s="2"/>
      <c r="XFB1048226" s="2"/>
      <c r="XFC1048226" s="2"/>
      <c r="XFD1048226" s="2"/>
    </row>
    <row r="1048227" s="1" customFormat="1" spans="1:7 16380:16384">
      <c r="A1048227" s="4"/>
      <c r="B1048227" s="2"/>
      <c r="C1048227" s="2"/>
      <c r="D1048227" s="2"/>
      <c r="E1048227" s="2"/>
      <c r="F1048227" s="4"/>
      <c r="G1048227" s="5"/>
      <c r="H1048227" s="1"/>
      <c r="XEZ1048227" s="2"/>
      <c r="XFA1048227" s="2"/>
      <c r="XFB1048227" s="2"/>
      <c r="XFC1048227" s="2"/>
      <c r="XFD1048227" s="2"/>
    </row>
    <row r="1048228" s="1" customFormat="1" spans="1:7 16380:16384">
      <c r="A1048228" s="4"/>
      <c r="B1048228" s="2"/>
      <c r="C1048228" s="2"/>
      <c r="D1048228" s="2"/>
      <c r="E1048228" s="2"/>
      <c r="F1048228" s="4"/>
      <c r="G1048228" s="5"/>
      <c r="H1048228" s="1"/>
      <c r="XEZ1048228" s="2"/>
      <c r="XFA1048228" s="2"/>
      <c r="XFB1048228" s="2"/>
      <c r="XFC1048228" s="2"/>
      <c r="XFD1048228" s="2"/>
    </row>
    <row r="1048229" s="1" customFormat="1" spans="1:7 16380:16384">
      <c r="A1048229" s="4"/>
      <c r="B1048229" s="2"/>
      <c r="C1048229" s="2"/>
      <c r="D1048229" s="2"/>
      <c r="E1048229" s="2"/>
      <c r="F1048229" s="4"/>
      <c r="G1048229" s="5"/>
      <c r="H1048229" s="1"/>
      <c r="XEZ1048229" s="2"/>
      <c r="XFA1048229" s="2"/>
      <c r="XFB1048229" s="2"/>
      <c r="XFC1048229" s="2"/>
      <c r="XFD1048229" s="2"/>
    </row>
    <row r="1048230" s="1" customFormat="1" spans="1:7 16380:16384">
      <c r="A1048230" s="4"/>
      <c r="B1048230" s="2"/>
      <c r="C1048230" s="2"/>
      <c r="D1048230" s="2"/>
      <c r="E1048230" s="2"/>
      <c r="F1048230" s="4"/>
      <c r="G1048230" s="5"/>
      <c r="H1048230" s="1"/>
      <c r="XEZ1048230" s="2"/>
      <c r="XFA1048230" s="2"/>
      <c r="XFB1048230" s="2"/>
      <c r="XFC1048230" s="2"/>
      <c r="XFD1048230" s="2"/>
    </row>
    <row r="1048231" s="1" customFormat="1" spans="1:7 16380:16384">
      <c r="A1048231" s="4"/>
      <c r="B1048231" s="2"/>
      <c r="C1048231" s="2"/>
      <c r="D1048231" s="2"/>
      <c r="E1048231" s="2"/>
      <c r="F1048231" s="4"/>
      <c r="G1048231" s="5"/>
      <c r="H1048231" s="1"/>
      <c r="XEZ1048231" s="2"/>
      <c r="XFA1048231" s="2"/>
      <c r="XFB1048231" s="2"/>
      <c r="XFC1048231" s="2"/>
      <c r="XFD1048231" s="2"/>
    </row>
    <row r="1048232" s="1" customFormat="1" spans="1:7 16380:16384">
      <c r="A1048232" s="4"/>
      <c r="B1048232" s="2"/>
      <c r="C1048232" s="2"/>
      <c r="D1048232" s="2"/>
      <c r="E1048232" s="2"/>
      <c r="F1048232" s="4"/>
      <c r="G1048232" s="5"/>
      <c r="H1048232" s="1"/>
      <c r="XEZ1048232" s="2"/>
      <c r="XFA1048232" s="2"/>
      <c r="XFB1048232" s="2"/>
      <c r="XFC1048232" s="2"/>
      <c r="XFD1048232" s="2"/>
    </row>
    <row r="1048233" s="1" customFormat="1" spans="1:7 16380:16384">
      <c r="A1048233" s="4"/>
      <c r="B1048233" s="2"/>
      <c r="C1048233" s="2"/>
      <c r="D1048233" s="2"/>
      <c r="E1048233" s="2"/>
      <c r="F1048233" s="4"/>
      <c r="G1048233" s="5"/>
      <c r="H1048233" s="1"/>
      <c r="XEZ1048233" s="2"/>
      <c r="XFA1048233" s="2"/>
      <c r="XFB1048233" s="2"/>
      <c r="XFC1048233" s="2"/>
      <c r="XFD1048233" s="2"/>
    </row>
    <row r="1048234" s="1" customFormat="1" spans="1:7 16380:16384">
      <c r="A1048234" s="4"/>
      <c r="B1048234" s="2"/>
      <c r="C1048234" s="2"/>
      <c r="D1048234" s="2"/>
      <c r="E1048234" s="2"/>
      <c r="F1048234" s="4"/>
      <c r="G1048234" s="5"/>
      <c r="H1048234" s="1"/>
      <c r="XEZ1048234" s="2"/>
      <c r="XFA1048234" s="2"/>
      <c r="XFB1048234" s="2"/>
      <c r="XFC1048234" s="2"/>
      <c r="XFD1048234" s="2"/>
    </row>
    <row r="1048235" s="1" customFormat="1" spans="1:7 16380:16384">
      <c r="A1048235" s="4"/>
      <c r="B1048235" s="2"/>
      <c r="C1048235" s="2"/>
      <c r="D1048235" s="2"/>
      <c r="E1048235" s="2"/>
      <c r="F1048235" s="4"/>
      <c r="G1048235" s="5"/>
      <c r="H1048235" s="1"/>
      <c r="XEZ1048235" s="2"/>
      <c r="XFA1048235" s="2"/>
      <c r="XFB1048235" s="2"/>
      <c r="XFC1048235" s="2"/>
      <c r="XFD1048235" s="2"/>
    </row>
    <row r="1048236" s="1" customFormat="1" spans="1:7 16380:16384">
      <c r="A1048236" s="4"/>
      <c r="B1048236" s="2"/>
      <c r="C1048236" s="2"/>
      <c r="D1048236" s="2"/>
      <c r="E1048236" s="2"/>
      <c r="F1048236" s="4"/>
      <c r="G1048236" s="5"/>
      <c r="H1048236" s="1"/>
      <c r="XEZ1048236" s="2"/>
      <c r="XFA1048236" s="2"/>
      <c r="XFB1048236" s="2"/>
      <c r="XFC1048236" s="2"/>
      <c r="XFD1048236" s="2"/>
    </row>
    <row r="1048237" s="1" customFormat="1" spans="1:7 16380:16384">
      <c r="A1048237" s="4"/>
      <c r="B1048237" s="2"/>
      <c r="C1048237" s="2"/>
      <c r="D1048237" s="2"/>
      <c r="E1048237" s="2"/>
      <c r="F1048237" s="4"/>
      <c r="G1048237" s="5"/>
      <c r="H1048237" s="1"/>
      <c r="XEZ1048237" s="2"/>
      <c r="XFA1048237" s="2"/>
      <c r="XFB1048237" s="2"/>
      <c r="XFC1048237" s="2"/>
      <c r="XFD1048237" s="2"/>
    </row>
    <row r="1048238" s="1" customFormat="1" spans="1:7 16380:16384">
      <c r="A1048238" s="4"/>
      <c r="B1048238" s="2"/>
      <c r="C1048238" s="2"/>
      <c r="D1048238" s="2"/>
      <c r="E1048238" s="2"/>
      <c r="F1048238" s="4"/>
      <c r="G1048238" s="5"/>
      <c r="H1048238" s="1"/>
      <c r="XEZ1048238" s="2"/>
      <c r="XFA1048238" s="2"/>
      <c r="XFB1048238" s="2"/>
      <c r="XFC1048238" s="2"/>
      <c r="XFD1048238" s="2"/>
    </row>
    <row r="1048239" s="1" customFormat="1" spans="1:7 16380:16384">
      <c r="A1048239" s="4"/>
      <c r="B1048239" s="2"/>
      <c r="C1048239" s="2"/>
      <c r="D1048239" s="2"/>
      <c r="E1048239" s="2"/>
      <c r="F1048239" s="4"/>
      <c r="G1048239" s="5"/>
      <c r="H1048239" s="1"/>
      <c r="XEZ1048239" s="2"/>
      <c r="XFA1048239" s="2"/>
      <c r="XFB1048239" s="2"/>
      <c r="XFC1048239" s="2"/>
      <c r="XFD1048239" s="2"/>
    </row>
    <row r="1048240" s="1" customFormat="1" spans="1:7 16380:16384">
      <c r="A1048240" s="4"/>
      <c r="B1048240" s="2"/>
      <c r="C1048240" s="2"/>
      <c r="D1048240" s="2"/>
      <c r="E1048240" s="2"/>
      <c r="F1048240" s="4"/>
      <c r="G1048240" s="5"/>
      <c r="H1048240" s="1"/>
      <c r="XEZ1048240" s="2"/>
      <c r="XFA1048240" s="2"/>
      <c r="XFB1048240" s="2"/>
      <c r="XFC1048240" s="2"/>
      <c r="XFD1048240" s="2"/>
    </row>
    <row r="1048241" s="1" customFormat="1" spans="1:7 16380:16384">
      <c r="A1048241" s="4"/>
      <c r="B1048241" s="2"/>
      <c r="C1048241" s="2"/>
      <c r="D1048241" s="2"/>
      <c r="E1048241" s="2"/>
      <c r="F1048241" s="4"/>
      <c r="G1048241" s="5"/>
      <c r="H1048241" s="1"/>
      <c r="XEZ1048241" s="2"/>
      <c r="XFA1048241" s="2"/>
      <c r="XFB1048241" s="2"/>
      <c r="XFC1048241" s="2"/>
      <c r="XFD1048241" s="2"/>
    </row>
    <row r="1048242" s="1" customFormat="1" spans="1:7 16380:16384">
      <c r="A1048242" s="4"/>
      <c r="B1048242" s="2"/>
      <c r="C1048242" s="2"/>
      <c r="D1048242" s="2"/>
      <c r="E1048242" s="2"/>
      <c r="F1048242" s="4"/>
      <c r="G1048242" s="5"/>
      <c r="H1048242" s="1"/>
      <c r="XEZ1048242" s="2"/>
      <c r="XFA1048242" s="2"/>
      <c r="XFB1048242" s="2"/>
      <c r="XFC1048242" s="2"/>
      <c r="XFD1048242" s="2"/>
    </row>
    <row r="1048243" s="1" customFormat="1" spans="1:7 16380:16384">
      <c r="A1048243" s="4"/>
      <c r="B1048243" s="2"/>
      <c r="C1048243" s="2"/>
      <c r="D1048243" s="2"/>
      <c r="E1048243" s="2"/>
      <c r="F1048243" s="4"/>
      <c r="G1048243" s="5"/>
      <c r="H1048243" s="1"/>
      <c r="XEZ1048243" s="2"/>
      <c r="XFA1048243" s="2"/>
      <c r="XFB1048243" s="2"/>
      <c r="XFC1048243" s="2"/>
      <c r="XFD1048243" s="2"/>
    </row>
    <row r="1048244" s="1" customFormat="1" spans="1:7 16380:16384">
      <c r="A1048244" s="4"/>
      <c r="B1048244" s="2"/>
      <c r="C1048244" s="2"/>
      <c r="D1048244" s="2"/>
      <c r="E1048244" s="2"/>
      <c r="F1048244" s="4"/>
      <c r="G1048244" s="5"/>
      <c r="H1048244" s="1"/>
      <c r="XEZ1048244" s="2"/>
      <c r="XFA1048244" s="2"/>
      <c r="XFB1048244" s="2"/>
      <c r="XFC1048244" s="2"/>
      <c r="XFD1048244" s="2"/>
    </row>
    <row r="1048245" s="1" customFormat="1" spans="1:7 16380:16384">
      <c r="A1048245" s="4"/>
      <c r="B1048245" s="2"/>
      <c r="C1048245" s="2"/>
      <c r="D1048245" s="2"/>
      <c r="E1048245" s="2"/>
      <c r="F1048245" s="4"/>
      <c r="G1048245" s="5"/>
      <c r="H1048245" s="1"/>
      <c r="XEZ1048245" s="2"/>
      <c r="XFA1048245" s="2"/>
      <c r="XFB1048245" s="2"/>
      <c r="XFC1048245" s="2"/>
      <c r="XFD1048245" s="2"/>
    </row>
    <row r="1048246" s="1" customFormat="1" spans="1:7 16380:16384">
      <c r="A1048246" s="4"/>
      <c r="B1048246" s="2"/>
      <c r="C1048246" s="2"/>
      <c r="D1048246" s="2"/>
      <c r="E1048246" s="2"/>
      <c r="F1048246" s="4"/>
      <c r="G1048246" s="5"/>
      <c r="H1048246" s="1"/>
      <c r="XEZ1048246" s="2"/>
      <c r="XFA1048246" s="2"/>
      <c r="XFB1048246" s="2"/>
      <c r="XFC1048246" s="2"/>
      <c r="XFD1048246" s="2"/>
    </row>
    <row r="1048247" s="1" customFormat="1" spans="1:7 16380:16384">
      <c r="A1048247" s="4"/>
      <c r="B1048247" s="2"/>
      <c r="C1048247" s="2"/>
      <c r="D1048247" s="2"/>
      <c r="E1048247" s="2"/>
      <c r="F1048247" s="4"/>
      <c r="G1048247" s="5"/>
      <c r="H1048247" s="1"/>
      <c r="XEZ1048247" s="2"/>
      <c r="XFA1048247" s="2"/>
      <c r="XFB1048247" s="2"/>
      <c r="XFC1048247" s="2"/>
      <c r="XFD1048247" s="2"/>
    </row>
    <row r="1048248" s="1" customFormat="1" spans="1:7 16380:16384">
      <c r="A1048248" s="4"/>
      <c r="B1048248" s="2"/>
      <c r="C1048248" s="2"/>
      <c r="D1048248" s="2"/>
      <c r="E1048248" s="2"/>
      <c r="F1048248" s="4"/>
      <c r="G1048248" s="5"/>
      <c r="H1048248" s="1"/>
      <c r="XEZ1048248" s="2"/>
      <c r="XFA1048248" s="2"/>
      <c r="XFB1048248" s="2"/>
      <c r="XFC1048248" s="2"/>
      <c r="XFD1048248" s="2"/>
    </row>
    <row r="1048249" s="1" customFormat="1" spans="1:7 16380:16384">
      <c r="A1048249" s="4"/>
      <c r="B1048249" s="2"/>
      <c r="C1048249" s="2"/>
      <c r="D1048249" s="2"/>
      <c r="E1048249" s="2"/>
      <c r="F1048249" s="4"/>
      <c r="G1048249" s="5"/>
      <c r="H1048249" s="1"/>
      <c r="XEZ1048249" s="2"/>
      <c r="XFA1048249" s="2"/>
      <c r="XFB1048249" s="2"/>
      <c r="XFC1048249" s="2"/>
      <c r="XFD1048249" s="2"/>
    </row>
    <row r="1048250" s="1" customFormat="1" spans="1:7 16380:16384">
      <c r="A1048250" s="4"/>
      <c r="B1048250" s="2"/>
      <c r="C1048250" s="2"/>
      <c r="D1048250" s="2"/>
      <c r="E1048250" s="2"/>
      <c r="F1048250" s="4"/>
      <c r="G1048250" s="5"/>
      <c r="H1048250" s="1"/>
      <c r="XEZ1048250" s="2"/>
      <c r="XFA1048250" s="2"/>
      <c r="XFB1048250" s="2"/>
      <c r="XFC1048250" s="2"/>
      <c r="XFD1048250" s="2"/>
    </row>
    <row r="1048251" s="1" customFormat="1" spans="1:7 16380:16384">
      <c r="A1048251" s="4"/>
      <c r="B1048251" s="2"/>
      <c r="C1048251" s="2"/>
      <c r="D1048251" s="2"/>
      <c r="E1048251" s="2"/>
      <c r="F1048251" s="4"/>
      <c r="G1048251" s="5"/>
      <c r="H1048251" s="1"/>
      <c r="XEZ1048251" s="2"/>
      <c r="XFA1048251" s="2"/>
      <c r="XFB1048251" s="2"/>
      <c r="XFC1048251" s="2"/>
      <c r="XFD1048251" s="2"/>
    </row>
    <row r="1048252" s="1" customFormat="1" spans="1:7 16380:16384">
      <c r="A1048252" s="4"/>
      <c r="B1048252" s="2"/>
      <c r="C1048252" s="2"/>
      <c r="D1048252" s="2"/>
      <c r="E1048252" s="2"/>
      <c r="F1048252" s="4"/>
      <c r="G1048252" s="5"/>
      <c r="H1048252" s="1"/>
      <c r="XEZ1048252" s="2"/>
      <c r="XFA1048252" s="2"/>
      <c r="XFB1048252" s="2"/>
      <c r="XFC1048252" s="2"/>
      <c r="XFD1048252" s="2"/>
    </row>
    <row r="1048253" s="1" customFormat="1" spans="1:7 16380:16384">
      <c r="A1048253" s="4"/>
      <c r="B1048253" s="2"/>
      <c r="C1048253" s="2"/>
      <c r="D1048253" s="2"/>
      <c r="E1048253" s="2"/>
      <c r="F1048253" s="4"/>
      <c r="G1048253" s="5"/>
      <c r="H1048253" s="1"/>
      <c r="XEZ1048253" s="2"/>
      <c r="XFA1048253" s="2"/>
      <c r="XFB1048253" s="2"/>
      <c r="XFC1048253" s="2"/>
      <c r="XFD1048253" s="2"/>
    </row>
    <row r="1048254" s="1" customFormat="1" spans="1:7 16380:16384">
      <c r="A1048254" s="4"/>
      <c r="B1048254" s="2"/>
      <c r="C1048254" s="2"/>
      <c r="D1048254" s="2"/>
      <c r="E1048254" s="2"/>
      <c r="F1048254" s="4"/>
      <c r="G1048254" s="5"/>
      <c r="H1048254" s="1"/>
      <c r="XEZ1048254" s="2"/>
      <c r="XFA1048254" s="2"/>
      <c r="XFB1048254" s="2"/>
      <c r="XFC1048254" s="2"/>
      <c r="XFD1048254" s="2"/>
    </row>
    <row r="1048255" s="1" customFormat="1" spans="1:7 16380:16384">
      <c r="A1048255" s="4"/>
      <c r="B1048255" s="2"/>
      <c r="C1048255" s="2"/>
      <c r="D1048255" s="2"/>
      <c r="E1048255" s="2"/>
      <c r="F1048255" s="4"/>
      <c r="G1048255" s="5"/>
      <c r="H1048255" s="1"/>
      <c r="XEZ1048255" s="2"/>
      <c r="XFA1048255" s="2"/>
      <c r="XFB1048255" s="2"/>
      <c r="XFC1048255" s="2"/>
      <c r="XFD1048255" s="2"/>
    </row>
    <row r="1048256" s="1" customFormat="1" spans="1:7 16380:16384">
      <c r="A1048256" s="4"/>
      <c r="B1048256" s="2"/>
      <c r="C1048256" s="2"/>
      <c r="D1048256" s="2"/>
      <c r="E1048256" s="2"/>
      <c r="F1048256" s="4"/>
      <c r="G1048256" s="5"/>
      <c r="H1048256" s="1"/>
      <c r="XEZ1048256" s="2"/>
      <c r="XFA1048256" s="2"/>
      <c r="XFB1048256" s="2"/>
      <c r="XFC1048256" s="2"/>
      <c r="XFD1048256" s="2"/>
    </row>
    <row r="1048257" s="1" customFormat="1" spans="1:7 16380:16384">
      <c r="A1048257" s="4"/>
      <c r="B1048257" s="2"/>
      <c r="C1048257" s="2"/>
      <c r="D1048257" s="2"/>
      <c r="E1048257" s="2"/>
      <c r="F1048257" s="4"/>
      <c r="G1048257" s="5"/>
      <c r="H1048257" s="1"/>
      <c r="XEZ1048257" s="2"/>
      <c r="XFA1048257" s="2"/>
      <c r="XFB1048257" s="2"/>
      <c r="XFC1048257" s="2"/>
      <c r="XFD1048257" s="2"/>
    </row>
    <row r="1048258" s="1" customFormat="1" spans="1:7 16380:16384">
      <c r="A1048258" s="4"/>
      <c r="B1048258" s="2"/>
      <c r="C1048258" s="2"/>
      <c r="D1048258" s="2"/>
      <c r="E1048258" s="2"/>
      <c r="F1048258" s="4"/>
      <c r="G1048258" s="5"/>
      <c r="H1048258" s="1"/>
      <c r="XEZ1048258" s="2"/>
      <c r="XFA1048258" s="2"/>
      <c r="XFB1048258" s="2"/>
      <c r="XFC1048258" s="2"/>
      <c r="XFD1048258" s="2"/>
    </row>
    <row r="1048259" s="1" customFormat="1" spans="1:7 16380:16384">
      <c r="A1048259" s="4"/>
      <c r="B1048259" s="2"/>
      <c r="C1048259" s="2"/>
      <c r="D1048259" s="2"/>
      <c r="E1048259" s="2"/>
      <c r="F1048259" s="4"/>
      <c r="G1048259" s="5"/>
      <c r="H1048259" s="1"/>
      <c r="XEZ1048259" s="2"/>
      <c r="XFA1048259" s="2"/>
      <c r="XFB1048259" s="2"/>
      <c r="XFC1048259" s="2"/>
      <c r="XFD1048259" s="2"/>
    </row>
    <row r="1048260" s="1" customFormat="1" spans="1:7 16380:16384">
      <c r="A1048260" s="4"/>
      <c r="B1048260" s="2"/>
      <c r="C1048260" s="2"/>
      <c r="D1048260" s="2"/>
      <c r="E1048260" s="2"/>
      <c r="F1048260" s="4"/>
      <c r="G1048260" s="5"/>
      <c r="H1048260" s="1"/>
      <c r="XEZ1048260" s="2"/>
      <c r="XFA1048260" s="2"/>
      <c r="XFB1048260" s="2"/>
      <c r="XFC1048260" s="2"/>
      <c r="XFD1048260" s="2"/>
    </row>
    <row r="1048261" s="1" customFormat="1" spans="1:7 16380:16384">
      <c r="A1048261" s="4"/>
      <c r="B1048261" s="2"/>
      <c r="C1048261" s="2"/>
      <c r="D1048261" s="2"/>
      <c r="E1048261" s="2"/>
      <c r="F1048261" s="4"/>
      <c r="G1048261" s="5"/>
      <c r="H1048261" s="1"/>
      <c r="XEZ1048261" s="2"/>
      <c r="XFA1048261" s="2"/>
      <c r="XFB1048261" s="2"/>
      <c r="XFC1048261" s="2"/>
      <c r="XFD1048261" s="2"/>
    </row>
    <row r="1048262" s="1" customFormat="1" spans="1:7 16380:16384">
      <c r="A1048262" s="4"/>
      <c r="B1048262" s="2"/>
      <c r="C1048262" s="2"/>
      <c r="D1048262" s="2"/>
      <c r="E1048262" s="2"/>
      <c r="F1048262" s="4"/>
      <c r="G1048262" s="5"/>
      <c r="H1048262" s="1"/>
      <c r="XEZ1048262" s="2"/>
      <c r="XFA1048262" s="2"/>
      <c r="XFB1048262" s="2"/>
      <c r="XFC1048262" s="2"/>
      <c r="XFD1048262" s="2"/>
    </row>
    <row r="1048263" s="1" customFormat="1" spans="1:7 16380:16384">
      <c r="A1048263" s="4"/>
      <c r="B1048263" s="2"/>
      <c r="C1048263" s="2"/>
      <c r="D1048263" s="2"/>
      <c r="E1048263" s="2"/>
      <c r="F1048263" s="4"/>
      <c r="G1048263" s="5"/>
      <c r="H1048263" s="1"/>
      <c r="XEZ1048263" s="2"/>
      <c r="XFA1048263" s="2"/>
      <c r="XFB1048263" s="2"/>
      <c r="XFC1048263" s="2"/>
      <c r="XFD1048263" s="2"/>
    </row>
    <row r="1048264" s="1" customFormat="1" spans="1:7 16380:16384">
      <c r="A1048264" s="4"/>
      <c r="B1048264" s="2"/>
      <c r="C1048264" s="2"/>
      <c r="D1048264" s="2"/>
      <c r="E1048264" s="2"/>
      <c r="F1048264" s="4"/>
      <c r="G1048264" s="5"/>
      <c r="H1048264" s="1"/>
      <c r="XEZ1048264" s="2"/>
      <c r="XFA1048264" s="2"/>
      <c r="XFB1048264" s="2"/>
      <c r="XFC1048264" s="2"/>
      <c r="XFD1048264" s="2"/>
    </row>
    <row r="1048265" s="1" customFormat="1" spans="1:7 16380:16384">
      <c r="A1048265" s="4"/>
      <c r="B1048265" s="2"/>
      <c r="C1048265" s="2"/>
      <c r="D1048265" s="2"/>
      <c r="E1048265" s="2"/>
      <c r="F1048265" s="4"/>
      <c r="G1048265" s="5"/>
      <c r="H1048265" s="1"/>
      <c r="XEZ1048265" s="2"/>
      <c r="XFA1048265" s="2"/>
      <c r="XFB1048265" s="2"/>
      <c r="XFC1048265" s="2"/>
      <c r="XFD1048265" s="2"/>
    </row>
    <row r="1048266" s="1" customFormat="1" spans="1:7 16380:16384">
      <c r="A1048266" s="4"/>
      <c r="B1048266" s="2"/>
      <c r="C1048266" s="2"/>
      <c r="D1048266" s="2"/>
      <c r="E1048266" s="2"/>
      <c r="F1048266" s="4"/>
      <c r="G1048266" s="5"/>
      <c r="H1048266" s="1"/>
      <c r="XEZ1048266" s="2"/>
      <c r="XFA1048266" s="2"/>
      <c r="XFB1048266" s="2"/>
      <c r="XFC1048266" s="2"/>
      <c r="XFD1048266" s="2"/>
    </row>
    <row r="1048267" s="1" customFormat="1" spans="1:7 16380:16384">
      <c r="A1048267" s="4"/>
      <c r="B1048267" s="2"/>
      <c r="C1048267" s="2"/>
      <c r="D1048267" s="2"/>
      <c r="E1048267" s="2"/>
      <c r="F1048267" s="4"/>
      <c r="G1048267" s="5"/>
      <c r="H1048267" s="1"/>
      <c r="XEZ1048267" s="2"/>
      <c r="XFA1048267" s="2"/>
      <c r="XFB1048267" s="2"/>
      <c r="XFC1048267" s="2"/>
      <c r="XFD1048267" s="2"/>
    </row>
    <row r="1048268" s="1" customFormat="1" spans="1:7 16380:16384">
      <c r="A1048268" s="4"/>
      <c r="B1048268" s="2"/>
      <c r="C1048268" s="2"/>
      <c r="D1048268" s="2"/>
      <c r="E1048268" s="2"/>
      <c r="F1048268" s="4"/>
      <c r="G1048268" s="5"/>
      <c r="H1048268" s="1"/>
      <c r="XEZ1048268" s="2"/>
      <c r="XFA1048268" s="2"/>
      <c r="XFB1048268" s="2"/>
      <c r="XFC1048268" s="2"/>
      <c r="XFD1048268" s="2"/>
    </row>
    <row r="1048269" s="1" customFormat="1" spans="1:7 16380:16384">
      <c r="A1048269" s="4"/>
      <c r="B1048269" s="2"/>
      <c r="C1048269" s="2"/>
      <c r="D1048269" s="2"/>
      <c r="E1048269" s="2"/>
      <c r="F1048269" s="4"/>
      <c r="G1048269" s="5"/>
      <c r="H1048269" s="1"/>
      <c r="XEZ1048269" s="2"/>
      <c r="XFA1048269" s="2"/>
      <c r="XFB1048269" s="2"/>
      <c r="XFC1048269" s="2"/>
      <c r="XFD1048269" s="2"/>
    </row>
    <row r="1048270" s="1" customFormat="1" spans="1:7 16380:16384">
      <c r="A1048270" s="4"/>
      <c r="B1048270" s="2"/>
      <c r="C1048270" s="2"/>
      <c r="D1048270" s="2"/>
      <c r="E1048270" s="2"/>
      <c r="F1048270" s="4"/>
      <c r="G1048270" s="5"/>
      <c r="H1048270" s="1"/>
      <c r="XEZ1048270" s="2"/>
      <c r="XFA1048270" s="2"/>
      <c r="XFB1048270" s="2"/>
      <c r="XFC1048270" s="2"/>
      <c r="XFD1048270" s="2"/>
    </row>
    <row r="1048271" s="1" customFormat="1" spans="1:7 16380:16384">
      <c r="A1048271" s="4"/>
      <c r="B1048271" s="2"/>
      <c r="C1048271" s="2"/>
      <c r="D1048271" s="2"/>
      <c r="E1048271" s="2"/>
      <c r="F1048271" s="4"/>
      <c r="G1048271" s="5"/>
      <c r="H1048271" s="1"/>
      <c r="XEZ1048271" s="2"/>
      <c r="XFA1048271" s="2"/>
      <c r="XFB1048271" s="2"/>
      <c r="XFC1048271" s="2"/>
      <c r="XFD1048271" s="2"/>
    </row>
    <row r="1048272" s="1" customFormat="1" spans="1:7 16380:16384">
      <c r="A1048272" s="4"/>
      <c r="B1048272" s="2"/>
      <c r="C1048272" s="2"/>
      <c r="D1048272" s="2"/>
      <c r="E1048272" s="2"/>
      <c r="F1048272" s="4"/>
      <c r="G1048272" s="5"/>
      <c r="H1048272" s="1"/>
      <c r="XEZ1048272" s="2"/>
      <c r="XFA1048272" s="2"/>
      <c r="XFB1048272" s="2"/>
      <c r="XFC1048272" s="2"/>
      <c r="XFD1048272" s="2"/>
    </row>
    <row r="1048273" s="1" customFormat="1" spans="1:7 16380:16384">
      <c r="A1048273" s="4"/>
      <c r="B1048273" s="2"/>
      <c r="C1048273" s="2"/>
      <c r="D1048273" s="2"/>
      <c r="E1048273" s="2"/>
      <c r="F1048273" s="4"/>
      <c r="G1048273" s="5"/>
      <c r="H1048273" s="1"/>
      <c r="XEZ1048273" s="2"/>
      <c r="XFA1048273" s="2"/>
      <c r="XFB1048273" s="2"/>
      <c r="XFC1048273" s="2"/>
      <c r="XFD1048273" s="2"/>
    </row>
    <row r="1048274" s="1" customFormat="1" spans="1:7 16380:16384">
      <c r="A1048274" s="4"/>
      <c r="B1048274" s="2"/>
      <c r="C1048274" s="2"/>
      <c r="D1048274" s="2"/>
      <c r="E1048274" s="2"/>
      <c r="F1048274" s="4"/>
      <c r="G1048274" s="5"/>
      <c r="H1048274" s="1"/>
      <c r="XEZ1048274" s="2"/>
      <c r="XFA1048274" s="2"/>
      <c r="XFB1048274" s="2"/>
      <c r="XFC1048274" s="2"/>
      <c r="XFD1048274" s="2"/>
    </row>
    <row r="1048275" s="1" customFormat="1" spans="1:7 16380:16384">
      <c r="A1048275" s="4"/>
      <c r="B1048275" s="2"/>
      <c r="C1048275" s="2"/>
      <c r="D1048275" s="2"/>
      <c r="E1048275" s="2"/>
      <c r="F1048275" s="4"/>
      <c r="G1048275" s="5"/>
      <c r="H1048275" s="1"/>
      <c r="XEZ1048275" s="2"/>
      <c r="XFA1048275" s="2"/>
      <c r="XFB1048275" s="2"/>
      <c r="XFC1048275" s="2"/>
      <c r="XFD1048275" s="2"/>
    </row>
    <row r="1048276" s="1" customFormat="1" spans="1:7 16380:16384">
      <c r="A1048276" s="4"/>
      <c r="B1048276" s="2"/>
      <c r="C1048276" s="2"/>
      <c r="D1048276" s="2"/>
      <c r="E1048276" s="2"/>
      <c r="F1048276" s="4"/>
      <c r="G1048276" s="5"/>
      <c r="H1048276" s="1"/>
      <c r="XEZ1048276" s="2"/>
      <c r="XFA1048276" s="2"/>
      <c r="XFB1048276" s="2"/>
      <c r="XFC1048276" s="2"/>
      <c r="XFD1048276" s="2"/>
    </row>
    <row r="1048277" s="1" customFormat="1" spans="1:7 16380:16384">
      <c r="A1048277" s="4"/>
      <c r="B1048277" s="2"/>
      <c r="C1048277" s="2"/>
      <c r="D1048277" s="2"/>
      <c r="E1048277" s="2"/>
      <c r="F1048277" s="4"/>
      <c r="G1048277" s="5"/>
      <c r="H1048277" s="1"/>
      <c r="XEZ1048277" s="2"/>
      <c r="XFA1048277" s="2"/>
      <c r="XFB1048277" s="2"/>
      <c r="XFC1048277" s="2"/>
      <c r="XFD1048277" s="2"/>
    </row>
    <row r="1048278" s="1" customFormat="1" spans="1:7 16380:16384">
      <c r="A1048278" s="4"/>
      <c r="B1048278" s="2"/>
      <c r="C1048278" s="2"/>
      <c r="D1048278" s="2"/>
      <c r="E1048278" s="2"/>
      <c r="F1048278" s="4"/>
      <c r="G1048278" s="5"/>
      <c r="H1048278" s="1"/>
      <c r="XEZ1048278" s="2"/>
      <c r="XFA1048278" s="2"/>
      <c r="XFB1048278" s="2"/>
      <c r="XFC1048278" s="2"/>
      <c r="XFD1048278" s="2"/>
    </row>
    <row r="1048279" s="1" customFormat="1" spans="1:7 16380:16384">
      <c r="A1048279" s="4"/>
      <c r="B1048279" s="2"/>
      <c r="C1048279" s="2"/>
      <c r="D1048279" s="2"/>
      <c r="E1048279" s="2"/>
      <c r="F1048279" s="4"/>
      <c r="G1048279" s="5"/>
      <c r="H1048279" s="1"/>
      <c r="XEZ1048279" s="2"/>
      <c r="XFA1048279" s="2"/>
      <c r="XFB1048279" s="2"/>
      <c r="XFC1048279" s="2"/>
      <c r="XFD1048279" s="2"/>
    </row>
    <row r="1048280" s="1" customFormat="1" spans="1:7 16380:16384">
      <c r="A1048280" s="4"/>
      <c r="B1048280" s="2"/>
      <c r="C1048280" s="2"/>
      <c r="D1048280" s="2"/>
      <c r="E1048280" s="2"/>
      <c r="F1048280" s="4"/>
      <c r="G1048280" s="5"/>
      <c r="H1048280" s="1"/>
      <c r="XEZ1048280" s="2"/>
      <c r="XFA1048280" s="2"/>
      <c r="XFB1048280" s="2"/>
      <c r="XFC1048280" s="2"/>
      <c r="XFD1048280" s="2"/>
    </row>
    <row r="1048281" s="1" customFormat="1" spans="1:7 16380:16384">
      <c r="A1048281" s="4"/>
      <c r="B1048281" s="2"/>
      <c r="C1048281" s="2"/>
      <c r="D1048281" s="2"/>
      <c r="E1048281" s="2"/>
      <c r="F1048281" s="4"/>
      <c r="G1048281" s="5"/>
      <c r="H1048281" s="1"/>
      <c r="XEZ1048281" s="2"/>
      <c r="XFA1048281" s="2"/>
      <c r="XFB1048281" s="2"/>
      <c r="XFC1048281" s="2"/>
      <c r="XFD1048281" s="2"/>
    </row>
    <row r="1048282" s="1" customFormat="1" spans="1:7 16380:16384">
      <c r="A1048282" s="4"/>
      <c r="B1048282" s="2"/>
      <c r="C1048282" s="2"/>
      <c r="D1048282" s="2"/>
      <c r="E1048282" s="2"/>
      <c r="F1048282" s="4"/>
      <c r="G1048282" s="5"/>
      <c r="H1048282" s="1"/>
      <c r="XEZ1048282" s="2"/>
      <c r="XFA1048282" s="2"/>
      <c r="XFB1048282" s="2"/>
      <c r="XFC1048282" s="2"/>
      <c r="XFD1048282" s="2"/>
    </row>
    <row r="1048283" s="1" customFormat="1" spans="1:7 16380:16384">
      <c r="G1048283" s="27"/>
    </row>
    <row r="1048284" s="1" customFormat="1" spans="1:7 16380:16384">
      <c r="G1048284" s="27"/>
    </row>
    <row r="1048285" s="1" customFormat="1" spans="1:7 16380:16384">
      <c r="G1048285" s="27"/>
    </row>
    <row r="1048286" s="1" customFormat="1" spans="1:7 16380:16384">
      <c r="G1048286" s="27"/>
    </row>
    <row r="1048287" s="1" customFormat="1" spans="1:7 16380:16384">
      <c r="G1048287" s="27"/>
    </row>
    <row r="1048288" s="1" customFormat="1" spans="1:7 16380:16384">
      <c r="G1048288" s="27"/>
    </row>
    <row r="1048289" s="1" customFormat="1" spans="7:7">
      <c r="G1048289" s="27"/>
    </row>
    <row r="1048290" s="1" customFormat="1" spans="7:7">
      <c r="G1048290" s="27"/>
    </row>
    <row r="1048291" s="1" customFormat="1" spans="7:7">
      <c r="G1048291" s="27"/>
    </row>
    <row r="1048292" s="1" customFormat="1" spans="7:7">
      <c r="G1048292" s="27"/>
    </row>
    <row r="1048293" s="1" customFormat="1" spans="7:7">
      <c r="G1048293" s="27"/>
    </row>
    <row r="1048294" s="1" customFormat="1" spans="7:7">
      <c r="G1048294" s="27"/>
    </row>
    <row r="1048295" s="1" customFormat="1" spans="7:7">
      <c r="G1048295" s="27"/>
    </row>
    <row r="1048296" s="1" customFormat="1" spans="7:7">
      <c r="G1048296" s="27"/>
    </row>
    <row r="1048297" s="1" customFormat="1" spans="7:7">
      <c r="G1048297" s="27"/>
    </row>
    <row r="1048298" s="1" customFormat="1" spans="7:7">
      <c r="G1048298" s="27"/>
    </row>
    <row r="1048299" s="1" customFormat="1" spans="7:7">
      <c r="G1048299" s="27"/>
    </row>
    <row r="1048300" s="1" customFormat="1" spans="7:7">
      <c r="G1048300" s="27"/>
    </row>
    <row r="1048301" s="1" customFormat="1" spans="7:7">
      <c r="G1048301" s="27"/>
    </row>
    <row r="1048302" s="1" customFormat="1" spans="7:7">
      <c r="G1048302" s="27"/>
    </row>
    <row r="1048303" s="1" customFormat="1" spans="7:7">
      <c r="G1048303" s="27"/>
    </row>
    <row r="1048304" s="1" customFormat="1" spans="7:7">
      <c r="G1048304" s="27"/>
    </row>
    <row r="1048305" s="1" customFormat="1" spans="7:7">
      <c r="G1048305" s="27"/>
    </row>
    <row r="1048306" s="1" customFormat="1" spans="7:7">
      <c r="G1048306" s="27"/>
    </row>
    <row r="1048307" s="1" customFormat="1" spans="7:7">
      <c r="G1048307" s="27"/>
    </row>
    <row r="1048308" s="1" customFormat="1" spans="7:7">
      <c r="G1048308" s="27"/>
    </row>
    <row r="1048309" s="1" customFormat="1" spans="7:7">
      <c r="G1048309" s="27"/>
    </row>
    <row r="1048310" s="1" customFormat="1" spans="7:7">
      <c r="G1048310" s="27"/>
    </row>
    <row r="1048311" s="1" customFormat="1" spans="7:7">
      <c r="G1048311" s="27"/>
    </row>
    <row r="1048312" s="1" customFormat="1" spans="7:7">
      <c r="G1048312" s="27"/>
    </row>
    <row r="1048313" s="1" customFormat="1" spans="7:7">
      <c r="G1048313" s="27"/>
    </row>
    <row r="1048314" s="1" customFormat="1" spans="7:7">
      <c r="G1048314" s="27"/>
    </row>
    <row r="1048315" s="1" customFormat="1" spans="7:7">
      <c r="G1048315" s="27"/>
    </row>
    <row r="1048316" s="1" customFormat="1" spans="7:7">
      <c r="G1048316" s="27"/>
    </row>
    <row r="1048317" s="1" customFormat="1" spans="7:7">
      <c r="G1048317" s="27"/>
    </row>
    <row r="1048318" s="1" customFormat="1" spans="7:7">
      <c r="G1048318" s="27"/>
    </row>
    <row r="1048319" s="1" customFormat="1" spans="7:7">
      <c r="G1048319" s="27"/>
    </row>
    <row r="1048320" s="1" customFormat="1" spans="7:7">
      <c r="G1048320" s="27"/>
    </row>
    <row r="1048321" s="1" customFormat="1" spans="7:7">
      <c r="G1048321" s="27"/>
    </row>
    <row r="1048322" s="1" customFormat="1" spans="7:7">
      <c r="G1048322" s="27"/>
    </row>
    <row r="1048323" s="1" customFormat="1" spans="7:7">
      <c r="G1048323" s="27"/>
    </row>
    <row r="1048324" s="1" customFormat="1" spans="7:7">
      <c r="G1048324" s="27"/>
    </row>
    <row r="1048325" s="1" customFormat="1" spans="7:7">
      <c r="G1048325" s="27"/>
    </row>
    <row r="1048326" s="1" customFormat="1" spans="7:7">
      <c r="G1048326" s="27"/>
    </row>
    <row r="1048327" s="1" customFormat="1" spans="7:7">
      <c r="G1048327" s="27"/>
    </row>
    <row r="1048328" s="1" customFormat="1" spans="7:7">
      <c r="G1048328" s="27"/>
    </row>
    <row r="1048329" s="1" customFormat="1" spans="7:7">
      <c r="G1048329" s="27"/>
    </row>
    <row r="1048330" s="1" customFormat="1" spans="7:7">
      <c r="G1048330" s="27"/>
    </row>
    <row r="1048331" s="1" customFormat="1" spans="7:7">
      <c r="G1048331" s="27"/>
    </row>
    <row r="1048332" s="1" customFormat="1" spans="7:7">
      <c r="G1048332" s="27"/>
    </row>
    <row r="1048333" s="1" customFormat="1" spans="7:7">
      <c r="G1048333" s="27"/>
    </row>
    <row r="1048334" s="1" customFormat="1" spans="7:7">
      <c r="G1048334" s="27"/>
    </row>
    <row r="1048335" s="1" customFormat="1" spans="7:7">
      <c r="G1048335" s="27"/>
    </row>
    <row r="1048336" s="1" customFormat="1" spans="7:7">
      <c r="G1048336" s="27"/>
    </row>
    <row r="1048337" s="1" customFormat="1" spans="7:7">
      <c r="G1048337" s="27"/>
    </row>
    <row r="1048338" s="1" customFormat="1" spans="7:7">
      <c r="G1048338" s="27"/>
    </row>
    <row r="1048339" s="1" customFormat="1" spans="7:7">
      <c r="G1048339" s="27"/>
    </row>
    <row r="1048340" s="1" customFormat="1" spans="7:7">
      <c r="G1048340" s="27"/>
    </row>
    <row r="1048341" s="1" customFormat="1" spans="7:7">
      <c r="G1048341" s="27"/>
    </row>
    <row r="1048342" s="1" customFormat="1" spans="7:7">
      <c r="G1048342" s="27"/>
    </row>
    <row r="1048343" s="1" customFormat="1" spans="7:7">
      <c r="G1048343" s="27"/>
    </row>
    <row r="1048344" s="1" customFormat="1" spans="7:7">
      <c r="G1048344" s="27"/>
    </row>
    <row r="1048345" s="1" customFormat="1" spans="7:7">
      <c r="G1048345" s="27"/>
    </row>
    <row r="1048346" s="1" customFormat="1" spans="7:7">
      <c r="G1048346" s="27"/>
    </row>
    <row r="1048347" s="1" customFormat="1" spans="7:7">
      <c r="G1048347" s="27"/>
    </row>
    <row r="1048348" s="1" customFormat="1" spans="7:7">
      <c r="G1048348" s="27"/>
    </row>
    <row r="1048349" s="1" customFormat="1" spans="7:7">
      <c r="G1048349" s="27"/>
    </row>
    <row r="1048350" s="1" customFormat="1" spans="7:7">
      <c r="G1048350" s="27"/>
    </row>
    <row r="1048351" s="1" customFormat="1" spans="7:7">
      <c r="G1048351" s="27"/>
    </row>
    <row r="1048352" s="1" customFormat="1" spans="7:7">
      <c r="G1048352" s="27"/>
    </row>
    <row r="1048353" s="1" customFormat="1" spans="7:7">
      <c r="G1048353" s="27"/>
    </row>
    <row r="1048354" s="1" customFormat="1" spans="7:7">
      <c r="G1048354" s="27"/>
    </row>
    <row r="1048355" s="1" customFormat="1" spans="7:7">
      <c r="G1048355" s="27"/>
    </row>
    <row r="1048356" s="1" customFormat="1" spans="7:7">
      <c r="G1048356" s="27"/>
    </row>
    <row r="1048357" s="1" customFormat="1" spans="7:7">
      <c r="G1048357" s="27"/>
    </row>
    <row r="1048358" s="1" customFormat="1" spans="7:7">
      <c r="G1048358" s="27"/>
    </row>
    <row r="1048359" s="1" customFormat="1" spans="7:7">
      <c r="G1048359" s="27"/>
    </row>
    <row r="1048360" s="1" customFormat="1" spans="7:7">
      <c r="G1048360" s="27"/>
    </row>
    <row r="1048361" s="1" customFormat="1" spans="7:7">
      <c r="G1048361" s="27"/>
    </row>
    <row r="1048362" s="1" customFormat="1" spans="7:7">
      <c r="G1048362" s="27"/>
    </row>
    <row r="1048363" s="1" customFormat="1" spans="7:7">
      <c r="G1048363" s="27"/>
    </row>
    <row r="1048364" s="1" customFormat="1" spans="7:7">
      <c r="G1048364" s="27"/>
    </row>
    <row r="1048365" s="1" customFormat="1" spans="7:7">
      <c r="G1048365" s="27"/>
    </row>
    <row r="1048366" s="1" customFormat="1" spans="7:7">
      <c r="G1048366" s="27"/>
    </row>
    <row r="1048367" s="1" customFormat="1" spans="7:7">
      <c r="G1048367" s="27"/>
    </row>
    <row r="1048368" s="1" customFormat="1" spans="7:7">
      <c r="G1048368" s="27"/>
    </row>
    <row r="1048369" s="1" customFormat="1" spans="7:7">
      <c r="G1048369" s="27"/>
    </row>
    <row r="1048370" s="1" customFormat="1" spans="7:7">
      <c r="G1048370" s="27"/>
    </row>
    <row r="1048371" s="1" customFormat="1" spans="7:7">
      <c r="G1048371" s="27"/>
    </row>
    <row r="1048372" s="1" customFormat="1" spans="7:7">
      <c r="G1048372" s="27"/>
    </row>
    <row r="1048373" s="1" customFormat="1" spans="7:7">
      <c r="G1048373" s="27"/>
    </row>
    <row r="1048374" s="1" customFormat="1" spans="7:7">
      <c r="G1048374" s="27"/>
    </row>
    <row r="1048375" s="1" customFormat="1" spans="7:7">
      <c r="G1048375" s="27"/>
    </row>
    <row r="1048376" s="1" customFormat="1" spans="7:7">
      <c r="G1048376" s="27"/>
    </row>
    <row r="1048377" s="1" customFormat="1" spans="7:7">
      <c r="G1048377" s="27"/>
    </row>
    <row r="1048378" s="1" customFormat="1" spans="7:7">
      <c r="G1048378" s="27"/>
    </row>
    <row r="1048379" s="1" customFormat="1" spans="7:7">
      <c r="G1048379" s="27"/>
    </row>
    <row r="1048380" s="1" customFormat="1" spans="7:7">
      <c r="G1048380" s="27"/>
    </row>
    <row r="1048381" s="1" customFormat="1" spans="7:7">
      <c r="G1048381" s="27"/>
    </row>
    <row r="1048382" s="1" customFormat="1" spans="7:7">
      <c r="G1048382" s="27"/>
    </row>
    <row r="1048383" s="1" customFormat="1" spans="7:7">
      <c r="G1048383" s="27"/>
    </row>
    <row r="1048384" s="1" customFormat="1" spans="7:7">
      <c r="G1048384" s="27"/>
    </row>
    <row r="1048385" s="1" customFormat="1" spans="7:7">
      <c r="G1048385" s="27"/>
    </row>
    <row r="1048386" s="1" customFormat="1" spans="7:7">
      <c r="G1048386" s="27"/>
    </row>
    <row r="1048387" s="1" customFormat="1" spans="7:7">
      <c r="G1048387" s="27"/>
    </row>
    <row r="1048388" s="1" customFormat="1" spans="7:7">
      <c r="G1048388" s="27"/>
    </row>
    <row r="1048389" s="1" customFormat="1" spans="7:7">
      <c r="G1048389" s="27"/>
    </row>
    <row r="1048390" s="1" customFormat="1" spans="7:7">
      <c r="G1048390" s="27"/>
    </row>
    <row r="1048391" s="1" customFormat="1" spans="7:7">
      <c r="G1048391" s="27"/>
    </row>
    <row r="1048392" s="1" customFormat="1" spans="7:7">
      <c r="G1048392" s="27"/>
    </row>
    <row r="1048393" s="1" customFormat="1" spans="7:7">
      <c r="G1048393" s="27"/>
    </row>
    <row r="1048394" s="1" customFormat="1" spans="7:7">
      <c r="G1048394" s="27"/>
    </row>
    <row r="1048395" s="1" customFormat="1" spans="7:7">
      <c r="G1048395" s="27"/>
    </row>
    <row r="1048396" s="1" customFormat="1" spans="7:7">
      <c r="G1048396" s="27"/>
    </row>
    <row r="1048397" s="1" customFormat="1" spans="7:7">
      <c r="G1048397" s="27"/>
    </row>
    <row r="1048398" s="1" customFormat="1" spans="7:7">
      <c r="G1048398" s="27"/>
    </row>
    <row r="1048399" s="1" customFormat="1" spans="7:7">
      <c r="G1048399" s="27"/>
    </row>
    <row r="1048400" s="1" customFormat="1" spans="7:7">
      <c r="G1048400" s="27"/>
    </row>
    <row r="1048401" s="1" customFormat="1" spans="7:7">
      <c r="G1048401" s="27"/>
    </row>
    <row r="1048402" s="1" customFormat="1" spans="7:7">
      <c r="G1048402" s="27"/>
    </row>
    <row r="1048403" s="1" customFormat="1" spans="7:7">
      <c r="G1048403" s="27"/>
    </row>
    <row r="1048404" s="1" customFormat="1" spans="7:7">
      <c r="G1048404" s="27"/>
    </row>
    <row r="1048405" s="1" customFormat="1" spans="7:7">
      <c r="G1048405" s="27"/>
    </row>
    <row r="1048406" s="1" customFormat="1" spans="7:7">
      <c r="G1048406" s="27"/>
    </row>
    <row r="1048407" s="1" customFormat="1" spans="7:7">
      <c r="G1048407" s="27"/>
    </row>
    <row r="1048408" s="1" customFormat="1" spans="7:7">
      <c r="G1048408" s="27"/>
    </row>
    <row r="1048409" s="1" customFormat="1" spans="7:7">
      <c r="G1048409" s="27"/>
    </row>
    <row r="1048410" s="1" customFormat="1" spans="7:7">
      <c r="G1048410" s="27"/>
    </row>
    <row r="1048411" s="1" customFormat="1" spans="7:7">
      <c r="G1048411" s="27"/>
    </row>
    <row r="1048412" s="1" customFormat="1" spans="7:7">
      <c r="G1048412" s="27"/>
    </row>
    <row r="1048413" s="1" customFormat="1" spans="7:7">
      <c r="G1048413" s="27"/>
    </row>
    <row r="1048414" s="1" customFormat="1" spans="7:7">
      <c r="G1048414" s="27"/>
    </row>
    <row r="1048415" s="1" customFormat="1" spans="7:7">
      <c r="G1048415" s="27"/>
    </row>
    <row r="1048416" s="1" customFormat="1" spans="7:7">
      <c r="G1048416" s="27"/>
    </row>
    <row r="1048417" s="1" customFormat="1" spans="7:7">
      <c r="G1048417" s="27"/>
    </row>
    <row r="1048418" s="1" customFormat="1" spans="7:7">
      <c r="G1048418" s="27"/>
    </row>
    <row r="1048419" s="1" customFormat="1" spans="7:7">
      <c r="G1048419" s="27"/>
    </row>
    <row r="1048420" s="1" customFormat="1" spans="7:7">
      <c r="G1048420" s="27"/>
    </row>
    <row r="1048421" s="1" customFormat="1" spans="7:7">
      <c r="G1048421" s="27"/>
    </row>
    <row r="1048422" s="1" customFormat="1" spans="7:7">
      <c r="G1048422" s="27"/>
    </row>
    <row r="1048423" s="1" customFormat="1" spans="7:7">
      <c r="G1048423" s="27"/>
    </row>
    <row r="1048424" s="1" customFormat="1" spans="7:7">
      <c r="G1048424" s="27"/>
    </row>
    <row r="1048425" s="1" customFormat="1" spans="7:7">
      <c r="G1048425" s="27"/>
    </row>
    <row r="1048426" s="1" customFormat="1" spans="7:7">
      <c r="G1048426" s="27"/>
    </row>
    <row r="1048427" s="1" customFormat="1" spans="7:7">
      <c r="G1048427" s="27"/>
    </row>
    <row r="1048428" s="1" customFormat="1" spans="7:7">
      <c r="G1048428" s="27"/>
    </row>
    <row r="1048429" s="1" customFormat="1" spans="7:7">
      <c r="G1048429" s="27"/>
    </row>
    <row r="1048430" s="1" customFormat="1" spans="7:7">
      <c r="G1048430" s="27"/>
    </row>
    <row r="1048431" s="1" customFormat="1" spans="7:7">
      <c r="G1048431" s="27"/>
    </row>
    <row r="1048432" s="1" customFormat="1" spans="7:7">
      <c r="G1048432" s="27"/>
    </row>
    <row r="1048433" s="1" customFormat="1" spans="7:7">
      <c r="G1048433" s="27"/>
    </row>
    <row r="1048434" s="1" customFormat="1" spans="7:7">
      <c r="G1048434" s="27"/>
    </row>
    <row r="1048435" s="1" customFormat="1" spans="7:7">
      <c r="G1048435" s="27"/>
    </row>
    <row r="1048436" s="1" customFormat="1" spans="7:7">
      <c r="G1048436" s="27"/>
    </row>
    <row r="1048437" s="1" customFormat="1" spans="7:7">
      <c r="G1048437" s="27"/>
    </row>
    <row r="1048438" s="1" customFormat="1" spans="7:7">
      <c r="G1048438" s="27"/>
    </row>
    <row r="1048439" s="1" customFormat="1" spans="7:7">
      <c r="G1048439" s="27"/>
    </row>
    <row r="1048440" s="1" customFormat="1" spans="7:7">
      <c r="G1048440" s="27"/>
    </row>
    <row r="1048441" s="1" customFormat="1" spans="7:7">
      <c r="G1048441" s="27"/>
    </row>
    <row r="1048442" s="1" customFormat="1" spans="7:7">
      <c r="G1048442" s="27"/>
    </row>
    <row r="1048443" s="1" customFormat="1" spans="7:7">
      <c r="G1048443" s="27"/>
    </row>
    <row r="1048444" s="1" customFormat="1" spans="7:7">
      <c r="G1048444" s="27"/>
    </row>
    <row r="1048445" s="1" customFormat="1" spans="7:7">
      <c r="G1048445" s="27"/>
    </row>
    <row r="1048446" s="1" customFormat="1" spans="7:7">
      <c r="G1048446" s="27"/>
    </row>
    <row r="1048447" s="1" customFormat="1" spans="7:7">
      <c r="G1048447" s="27"/>
    </row>
    <row r="1048448" s="1" customFormat="1" spans="7:7">
      <c r="G1048448" s="27"/>
    </row>
    <row r="1048449" s="1" customFormat="1" spans="7:7">
      <c r="G1048449" s="27"/>
    </row>
    <row r="1048450" s="1" customFormat="1" spans="7:7">
      <c r="G1048450" s="27"/>
    </row>
    <row r="1048451" s="1" customFormat="1" spans="7:7">
      <c r="G1048451" s="27"/>
    </row>
    <row r="1048452" s="1" customFormat="1" spans="7:7">
      <c r="G1048452" s="27"/>
    </row>
    <row r="1048453" s="1" customFormat="1" spans="7:7">
      <c r="G1048453" s="27"/>
    </row>
    <row r="1048454" s="1" customFormat="1" spans="7:7">
      <c r="G1048454" s="27"/>
    </row>
    <row r="1048455" s="1" customFormat="1" spans="7:7">
      <c r="G1048455" s="27"/>
    </row>
    <row r="1048456" s="1" customFormat="1" spans="7:7">
      <c r="G1048456" s="27"/>
    </row>
    <row r="1048457" s="1" customFormat="1" spans="7:7">
      <c r="G1048457" s="27"/>
    </row>
    <row r="1048458" s="1" customFormat="1" spans="7:7">
      <c r="G1048458" s="27"/>
    </row>
    <row r="1048459" s="1" customFormat="1" spans="7:7">
      <c r="G1048459" s="27"/>
    </row>
    <row r="1048460" s="1" customFormat="1" spans="7:7">
      <c r="G1048460" s="27"/>
    </row>
    <row r="1048461" s="1" customFormat="1" spans="7:7">
      <c r="G1048461" s="27"/>
    </row>
    <row r="1048462" s="1" customFormat="1" spans="7:7">
      <c r="G1048462" s="27"/>
    </row>
    <row r="1048463" s="1" customFormat="1" spans="7:7">
      <c r="G1048463" s="27"/>
    </row>
  </sheetData>
  <mergeCells count="2">
    <mergeCell ref="A1:M1"/>
    <mergeCell ref="A293:M29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蔬菜水果类</vt:lpstr>
      <vt:lpstr>肉禽水产速食冻品类</vt:lpstr>
      <vt:lpstr>干货调料米油面蛋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杨明敏</cp:lastModifiedBy>
  <dcterms:created xsi:type="dcterms:W3CDTF">2024-07-25T06:36:00Z</dcterms:created>
  <dcterms:modified xsi:type="dcterms:W3CDTF">2026-07-27T04:08:07Z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C266AD66B53F4AFB9E3B5DE4DE2167DD_12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